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22\Publicaciones\"/>
    </mc:Choice>
  </mc:AlternateContent>
  <bookViews>
    <workbookView xWindow="0" yWindow="0" windowWidth="28800" windowHeight="12435"/>
  </bookViews>
  <sheets>
    <sheet name="3er Trim 2022" sheetId="2" r:id="rId1"/>
  </sheets>
  <definedNames>
    <definedName name="_xlnm.Print_Area" localSheetId="0">'3er Trim 2022'!$A$100:$N$127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2" l="1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11" i="2"/>
  <c r="N106" i="2" l="1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05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72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40" i="2"/>
  <c r="H60" i="2" l="1"/>
  <c r="M125" i="2" l="1"/>
  <c r="L125" i="2"/>
  <c r="K125" i="2"/>
  <c r="J125" i="2"/>
  <c r="I125" i="2"/>
  <c r="H125" i="2"/>
  <c r="G125" i="2"/>
  <c r="F125" i="2"/>
  <c r="E125" i="2"/>
  <c r="D125" i="2"/>
  <c r="C125" i="2"/>
  <c r="F12" i="2"/>
  <c r="H12" i="2"/>
  <c r="J12" i="2"/>
  <c r="L12" i="2"/>
  <c r="H13" i="2"/>
  <c r="L13" i="2"/>
  <c r="D14" i="2"/>
  <c r="H14" i="2"/>
  <c r="L14" i="2"/>
  <c r="D15" i="2"/>
  <c r="L15" i="2"/>
  <c r="H16" i="2"/>
  <c r="L16" i="2"/>
  <c r="H17" i="2"/>
  <c r="J17" i="2"/>
  <c r="L17" i="2"/>
  <c r="H18" i="2"/>
  <c r="D19" i="2"/>
  <c r="H19" i="2"/>
  <c r="L19" i="2"/>
  <c r="F20" i="2"/>
  <c r="H20" i="2"/>
  <c r="J20" i="2"/>
  <c r="L20" i="2"/>
  <c r="H21" i="2"/>
  <c r="J21" i="2"/>
  <c r="L21" i="2"/>
  <c r="H22" i="2"/>
  <c r="L22" i="2"/>
  <c r="H23" i="2"/>
  <c r="L23" i="2"/>
  <c r="F24" i="2"/>
  <c r="L24" i="2"/>
  <c r="H25" i="2"/>
  <c r="L25" i="2"/>
  <c r="D26" i="2"/>
  <c r="L26" i="2"/>
  <c r="D27" i="2"/>
  <c r="L27" i="2"/>
  <c r="F28" i="2"/>
  <c r="H28" i="2"/>
  <c r="J28" i="2"/>
  <c r="L28" i="2"/>
  <c r="D29" i="2"/>
  <c r="H29" i="2"/>
  <c r="L29" i="2"/>
  <c r="H30" i="2"/>
  <c r="J30" i="2"/>
  <c r="L30" i="2"/>
  <c r="G11" i="2"/>
  <c r="K11" i="2"/>
  <c r="C12" i="2"/>
  <c r="G12" i="2"/>
  <c r="K12" i="2"/>
  <c r="G13" i="2"/>
  <c r="J13" i="2"/>
  <c r="G14" i="2"/>
  <c r="G15" i="2"/>
  <c r="K15" i="2"/>
  <c r="C16" i="2"/>
  <c r="G16" i="2"/>
  <c r="J16" i="2"/>
  <c r="K16" i="2"/>
  <c r="G17" i="2"/>
  <c r="K17" i="2"/>
  <c r="K18" i="2"/>
  <c r="K19" i="2"/>
  <c r="C20" i="2"/>
  <c r="G20" i="2"/>
  <c r="F21" i="2"/>
  <c r="K21" i="2"/>
  <c r="G22" i="2"/>
  <c r="K22" i="2"/>
  <c r="G23" i="2"/>
  <c r="K23" i="2"/>
  <c r="G24" i="2"/>
  <c r="K24" i="2"/>
  <c r="F25" i="2"/>
  <c r="G25" i="2"/>
  <c r="K25" i="2"/>
  <c r="G26" i="2"/>
  <c r="K26" i="2"/>
  <c r="C28" i="2"/>
  <c r="G28" i="2"/>
  <c r="K28" i="2"/>
  <c r="G29" i="2"/>
  <c r="J29" i="2"/>
  <c r="K29" i="2"/>
  <c r="G30" i="2"/>
  <c r="K30" i="2"/>
  <c r="E11" i="2"/>
  <c r="E12" i="2"/>
  <c r="I12" i="2"/>
  <c r="I13" i="2"/>
  <c r="E14" i="2"/>
  <c r="I14" i="2"/>
  <c r="E15" i="2"/>
  <c r="H15" i="2"/>
  <c r="I15" i="2"/>
  <c r="D16" i="2"/>
  <c r="E16" i="2"/>
  <c r="D17" i="2"/>
  <c r="E17" i="2"/>
  <c r="I18" i="2"/>
  <c r="E19" i="2"/>
  <c r="I20" i="2"/>
  <c r="E21" i="2"/>
  <c r="I21" i="2"/>
  <c r="E22" i="2"/>
  <c r="I22" i="2"/>
  <c r="E23" i="2"/>
  <c r="I23" i="2"/>
  <c r="H24" i="2"/>
  <c r="I24" i="2"/>
  <c r="E25" i="2"/>
  <c r="I25" i="2"/>
  <c r="E26" i="2"/>
  <c r="I26" i="2"/>
  <c r="I27" i="2"/>
  <c r="E28" i="2"/>
  <c r="I28" i="2"/>
  <c r="I29" i="2"/>
  <c r="E30" i="2"/>
  <c r="I30" i="2"/>
  <c r="M92" i="2"/>
  <c r="L92" i="2"/>
  <c r="K92" i="2"/>
  <c r="J92" i="2"/>
  <c r="I92" i="2"/>
  <c r="H92" i="2"/>
  <c r="G92" i="2"/>
  <c r="F92" i="2"/>
  <c r="E92" i="2"/>
  <c r="D92" i="2"/>
  <c r="C92" i="2"/>
  <c r="M60" i="2"/>
  <c r="L60" i="2"/>
  <c r="K60" i="2"/>
  <c r="J60" i="2"/>
  <c r="I60" i="2"/>
  <c r="G60" i="2"/>
  <c r="F60" i="2"/>
  <c r="E60" i="2"/>
  <c r="D60" i="2"/>
  <c r="C60" i="2"/>
  <c r="F30" i="2"/>
  <c r="F29" i="2"/>
  <c r="H27" i="2"/>
  <c r="G27" i="2"/>
  <c r="J25" i="2"/>
  <c r="J24" i="2"/>
  <c r="E24" i="2"/>
  <c r="C24" i="2"/>
  <c r="D23" i="2"/>
  <c r="K20" i="2"/>
  <c r="E20" i="2"/>
  <c r="G19" i="2"/>
  <c r="G18" i="2"/>
  <c r="E18" i="2"/>
  <c r="F17" i="2"/>
  <c r="I16" i="2"/>
  <c r="F16" i="2"/>
  <c r="K14" i="2"/>
  <c r="F13" i="2"/>
  <c r="K27" i="2"/>
  <c r="G21" i="2"/>
  <c r="K13" i="2"/>
  <c r="E29" i="2"/>
  <c r="D28" i="2"/>
  <c r="E27" i="2"/>
  <c r="H26" i="2"/>
  <c r="D22" i="2"/>
  <c r="I19" i="2"/>
  <c r="L18" i="2"/>
  <c r="I17" i="2"/>
  <c r="E13" i="2"/>
  <c r="I11" i="2"/>
  <c r="N20" i="2" l="1"/>
  <c r="N16" i="2"/>
  <c r="N28" i="2"/>
  <c r="N125" i="2"/>
  <c r="D25" i="2"/>
  <c r="D30" i="2"/>
  <c r="D21" i="2"/>
  <c r="D12" i="2"/>
  <c r="N12" i="2" s="1"/>
  <c r="D13" i="2"/>
  <c r="D18" i="2"/>
  <c r="D20" i="2"/>
  <c r="D24" i="2"/>
  <c r="N24" i="2" s="1"/>
  <c r="N92" i="2"/>
  <c r="N60" i="2"/>
  <c r="H11" i="2"/>
  <c r="H31" i="2" s="1"/>
  <c r="J11" i="2"/>
  <c r="F15" i="2"/>
  <c r="J15" i="2"/>
  <c r="J19" i="2"/>
  <c r="F23" i="2"/>
  <c r="J23" i="2"/>
  <c r="F27" i="2"/>
  <c r="J27" i="2"/>
  <c r="F14" i="2"/>
  <c r="J14" i="2"/>
  <c r="F18" i="2"/>
  <c r="J18" i="2"/>
  <c r="F22" i="2"/>
  <c r="J22" i="2"/>
  <c r="J26" i="2"/>
  <c r="D11" i="2"/>
  <c r="L11" i="2"/>
  <c r="L31" i="2" s="1"/>
  <c r="M31" i="2"/>
  <c r="E31" i="2"/>
  <c r="I31" i="2"/>
  <c r="G31" i="2"/>
  <c r="K31" i="2"/>
  <c r="C13" i="2"/>
  <c r="C17" i="2"/>
  <c r="N17" i="2" s="1"/>
  <c r="C21" i="2"/>
  <c r="C25" i="2"/>
  <c r="F26" i="2"/>
  <c r="C29" i="2"/>
  <c r="N29" i="2" s="1"/>
  <c r="F11" i="2"/>
  <c r="C14" i="2"/>
  <c r="C18" i="2"/>
  <c r="F19" i="2"/>
  <c r="C22" i="2"/>
  <c r="C26" i="2"/>
  <c r="N26" i="2" s="1"/>
  <c r="C30" i="2"/>
  <c r="N30" i="2" s="1"/>
  <c r="C11" i="2"/>
  <c r="C15" i="2"/>
  <c r="C19" i="2"/>
  <c r="C23" i="2"/>
  <c r="C27" i="2"/>
  <c r="N27" i="2" s="1"/>
  <c r="N15" i="2" l="1"/>
  <c r="N22" i="2"/>
  <c r="N21" i="2"/>
  <c r="N19" i="2"/>
  <c r="N14" i="2"/>
  <c r="N25" i="2"/>
  <c r="N11" i="2"/>
  <c r="N23" i="2"/>
  <c r="N18" i="2"/>
  <c r="N13" i="2"/>
  <c r="D31" i="2"/>
  <c r="J31" i="2"/>
  <c r="C31" i="2"/>
  <c r="F31" i="2"/>
  <c r="N31" i="2" l="1"/>
</calcChain>
</file>

<file path=xl/sharedStrings.xml><?xml version="1.0" encoding="utf-8"?>
<sst xmlns="http://schemas.openxmlformats.org/spreadsheetml/2006/main" count="163" uniqueCount="58">
  <si>
    <t>GOBIERNO DEL ESTADO DE NAYARIT</t>
  </si>
  <si>
    <t>Anexo VII</t>
  </si>
  <si>
    <t>No.</t>
  </si>
  <si>
    <t>Municipio</t>
  </si>
  <si>
    <t>Fondo General de Participaciones</t>
  </si>
  <si>
    <t>Fondo de Fomento Municipal</t>
  </si>
  <si>
    <t>Participaciones Específicas en el Impuesto Especial Sobre Producción y Servicios</t>
  </si>
  <si>
    <t>Participaciones a la Venta Final de Gasolinas y Diésel</t>
  </si>
  <si>
    <t>Fondo de Fiscalización y Recaudación</t>
  </si>
  <si>
    <t>Fondo de Compensación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</si>
  <si>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</si>
  <si>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</si>
  <si>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</si>
  <si>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ISR Enajenación de bienes</t>
  </si>
  <si>
    <t>Diferencia de FOFIR Correspondiente al Primer Trimestre de 2022</t>
  </si>
  <si>
    <t>Total</t>
  </si>
  <si>
    <t>ACAPONETA</t>
  </si>
  <si>
    <t>AHUACATLAN</t>
  </si>
  <si>
    <t>AMATLAN DE CAÑAS</t>
  </si>
  <si>
    <t>BAHIA DE BANDERAS</t>
  </si>
  <si>
    <t>COMPOSTELA</t>
  </si>
  <si>
    <t>EL NAYAR</t>
  </si>
  <si>
    <t>HUAJICORI</t>
  </si>
  <si>
    <t>IXTLAN DEL RIO</t>
  </si>
  <si>
    <t>JALA</t>
  </si>
  <si>
    <t>LA YESCA</t>
  </si>
  <si>
    <t>ROSAMORADA</t>
  </si>
  <si>
    <t>RUIZ</t>
  </si>
  <si>
    <t>SAN BLAS</t>
  </si>
  <si>
    <t>SAN PEDRO LAGUINILLAS</t>
  </si>
  <si>
    <t>SANTA MARIA DEL ORO</t>
  </si>
  <si>
    <t>SANTIAGO IXCUINTLA</t>
  </si>
  <si>
    <t>TECUALA</t>
  </si>
  <si>
    <t>TEPIC</t>
  </si>
  <si>
    <t>TUXPAN</t>
  </si>
  <si>
    <t>XALISCO</t>
  </si>
  <si>
    <t>TOTAL</t>
  </si>
  <si>
    <t xml:space="preserve">Las cifras parciales pueden no coincidir con el total debido al redondeo </t>
  </si>
  <si>
    <t>Nota:</t>
  </si>
  <si>
    <t xml:space="preserve">La participación correspondiente al ISR de Enajenación de Bienes, se estará descontando de la diferencia a cargo del Programa Operativo Anual (POA) </t>
  </si>
  <si>
    <t>SECRETARÍA DE ADMINISTRACIÓN Y FINANZAS</t>
  </si>
  <si>
    <t>SUBSECRETARÍA DE INGRESOS</t>
  </si>
  <si>
    <t>AHUACATLÁN</t>
  </si>
  <si>
    <t>AMATLÁN DE CAÑAS</t>
  </si>
  <si>
    <t>BAHÍA DE BANDERAS</t>
  </si>
  <si>
    <t>IXTLÁN DEL RÍO</t>
  </si>
  <si>
    <t>SAN PEDRO LAGUNILLAS</t>
  </si>
  <si>
    <t>SANTA MARÍA DEL ORO</t>
  </si>
  <si>
    <t xml:space="preserve">TECUALA </t>
  </si>
  <si>
    <t>ANEXO VII</t>
  </si>
  <si>
    <t>PARTICIPACIONES FEDERALES MINISTRADAS A LOS MUNICIPIOS EN EL III TRIMESTRE DEL EJERCICIO FISCAL 2022</t>
  </si>
  <si>
    <t>PARTICIPACIONES FEDERALES MINISTRADAS A LOS MUNICIPIOS EN EL MES DE JULIO DEL EJERCICIO FISCAL 2022</t>
  </si>
  <si>
    <t>Faltante inicial del FEIEF al FGP del mes de julio 2022</t>
  </si>
  <si>
    <t>PARTICIPACIONES FEDERALES MINISTRADAS A LOS MUNICIPIOS EN EL MES DE AGOSTO DEL EJERCICIO FISCAL 2022</t>
  </si>
  <si>
    <t>Faltante inicial del FEIEF al FGP del mes de agosto 2022</t>
  </si>
  <si>
    <t>PARTICIPACIONES FEDERALES MINISTRADAS A LOS MUNICIPIOS EN EL MES DE SEPTIEMBRE DEL EJERCICIO FISCAL 2022</t>
  </si>
  <si>
    <t>Faltante inicial del FEIEF al FGP del mes de septiembre 2022</t>
  </si>
  <si>
    <t>El FOFIR incluye la diferencia del segundo trimestre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</si>
</sst>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10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b/>
      <sz val="5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54">
    <xf numFmtId="0" fontId="0" fillId="0" borderId="0" xfId="0"/>
    <xf numFmtId="0" fontId="5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wrapText="1"/>
    </xf>
    <xf numFmtId="3" fontId="8" fillId="0" borderId="4" xfId="0" applyNumberFormat="1" applyFont="1" applyBorder="1"/>
    <xf numFmtId="3" fontId="9" fillId="2" borderId="4" xfId="0" applyNumberFormat="1" applyFont="1" applyFill="1" applyBorder="1"/>
    <xf numFmtId="0" fontId="10" fillId="0" borderId="0" xfId="1" applyFont="1" applyFill="1" applyBorder="1"/>
    <xf numFmtId="0" fontId="9" fillId="0" borderId="0" xfId="0" applyFont="1" applyFill="1" applyBorder="1" applyAlignment="1">
      <alignment horizontal="right" vertical="center"/>
    </xf>
    <xf numFmtId="0" fontId="5" fillId="0" borderId="0" xfId="1"/>
    <xf numFmtId="0" fontId="4" fillId="0" borderId="0" xfId="1" applyFont="1" applyAlignment="1"/>
    <xf numFmtId="0" fontId="8" fillId="0" borderId="4" xfId="1" applyFont="1" applyBorder="1" applyAlignment="1">
      <alignment horizontal="center"/>
    </xf>
    <xf numFmtId="0" fontId="8" fillId="0" borderId="4" xfId="1" applyFont="1" applyBorder="1" applyAlignment="1">
      <alignment vertical="center"/>
    </xf>
    <xf numFmtId="3" fontId="8" fillId="0" borderId="4" xfId="1" applyNumberFormat="1" applyFont="1" applyBorder="1"/>
    <xf numFmtId="3" fontId="9" fillId="2" borderId="4" xfId="1" applyNumberFormat="1" applyFont="1" applyFill="1" applyBorder="1"/>
    <xf numFmtId="0" fontId="10" fillId="0" borderId="0" xfId="2" applyFont="1" applyFill="1" applyBorder="1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3" fontId="8" fillId="0" borderId="4" xfId="0" applyNumberFormat="1" applyFont="1" applyFill="1" applyBorder="1"/>
    <xf numFmtId="4" fontId="8" fillId="0" borderId="4" xfId="0" applyNumberFormat="1" applyFont="1" applyFill="1" applyBorder="1"/>
    <xf numFmtId="4" fontId="8" fillId="0" borderId="4" xfId="0" applyNumberFormat="1" applyFont="1" applyBorder="1"/>
    <xf numFmtId="4" fontId="9" fillId="2" borderId="4" xfId="0" applyNumberFormat="1" applyFont="1" applyFill="1" applyBorder="1"/>
    <xf numFmtId="0" fontId="5" fillId="0" borderId="0" xfId="0" applyFont="1" applyFill="1" applyBorder="1" applyAlignment="1">
      <alignment horizontal="right" wrapText="1"/>
    </xf>
    <xf numFmtId="0" fontId="10" fillId="0" borderId="0" xfId="0" applyFont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0" fontId="11" fillId="0" borderId="0" xfId="0" applyFont="1"/>
    <xf numFmtId="0" fontId="6" fillId="2" borderId="1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4" fillId="0" borderId="7" xfId="1" applyFont="1" applyBorder="1" applyAlignment="1">
      <alignment horizontal="center"/>
    </xf>
    <xf numFmtId="0" fontId="1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9" fillId="2" borderId="5" xfId="1" applyFont="1" applyFill="1" applyBorder="1" applyAlignment="1">
      <alignment horizontal="center"/>
    </xf>
    <xf numFmtId="0" fontId="9" fillId="2" borderId="6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7" fillId="2" borderId="1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2</xdr:col>
      <xdr:colOff>745082</xdr:colOff>
      <xdr:row>4</xdr:row>
      <xdr:rowOff>123825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2164307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147425</xdr:colOff>
      <xdr:row>0</xdr:row>
      <xdr:rowOff>0</xdr:rowOff>
    </xdr:from>
    <xdr:to>
      <xdr:col>12</xdr:col>
      <xdr:colOff>123826</xdr:colOff>
      <xdr:row>4</xdr:row>
      <xdr:rowOff>85725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8325" y="0"/>
          <a:ext cx="2062376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447675</xdr:colOff>
      <xdr:row>0</xdr:row>
      <xdr:rowOff>9525</xdr:rowOff>
    </xdr:from>
    <xdr:to>
      <xdr:col>13</xdr:col>
      <xdr:colOff>748030</xdr:colOff>
      <xdr:row>5</xdr:row>
      <xdr:rowOff>6985</xdr:rowOff>
    </xdr:to>
    <xdr:pic>
      <xdr:nvPicPr>
        <xdr:cNvPr id="4" name="Imagen 3" descr="C:\Users\Hugo\Pictures\Logo federal 2022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4575" y="9525"/>
          <a:ext cx="1062355" cy="9785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7"/>
  <sheetViews>
    <sheetView tabSelected="1" topLeftCell="A96" workbookViewId="0">
      <selection activeCell="R110" sqref="R110"/>
    </sheetView>
  </sheetViews>
  <sheetFormatPr baseColWidth="10" defaultRowHeight="15" x14ac:dyDescent="0.25"/>
  <cols>
    <col min="1" max="1" width="4.28515625" customWidth="1"/>
    <col min="2" max="2" width="17.5703125" bestFit="1" customWidth="1"/>
    <col min="4" max="4" width="9.28515625" customWidth="1"/>
    <col min="5" max="5" width="12.140625" customWidth="1"/>
    <col min="6" max="7" width="11" customWidth="1"/>
    <col min="8" max="8" width="10.5703125" customWidth="1"/>
    <col min="9" max="9" width="14.140625" customWidth="1"/>
    <col min="10" max="10" width="10.5703125" customWidth="1"/>
    <col min="11" max="11" width="10.7109375" customWidth="1"/>
    <col min="12" max="12" width="10" customWidth="1"/>
  </cols>
  <sheetData>
    <row r="1" spans="1:14" ht="16.5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15.75" x14ac:dyDescent="0.25">
      <c r="A2" s="33" t="s">
        <v>40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x14ac:dyDescent="0.25">
      <c r="A3" s="40" t="s">
        <v>41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 t="s">
        <v>49</v>
      </c>
    </row>
    <row r="7" spans="1:14" x14ac:dyDescent="0.25">
      <c r="A7" s="31" t="s">
        <v>50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4" ht="20.100000000000001" customHeight="1" x14ac:dyDescent="0.25">
      <c r="A8" s="41" t="s">
        <v>2</v>
      </c>
      <c r="B8" s="41" t="s">
        <v>3</v>
      </c>
      <c r="C8" s="25" t="s">
        <v>4</v>
      </c>
      <c r="D8" s="25" t="s">
        <v>5</v>
      </c>
      <c r="E8" s="25" t="s">
        <v>6</v>
      </c>
      <c r="F8" s="25" t="s">
        <v>7</v>
      </c>
      <c r="G8" s="25" t="s">
        <v>8</v>
      </c>
      <c r="H8" s="25" t="s">
        <v>9</v>
      </c>
      <c r="I8" s="37" t="s">
        <v>10</v>
      </c>
      <c r="J8" s="25" t="s">
        <v>11</v>
      </c>
      <c r="K8" s="25" t="s">
        <v>12</v>
      </c>
      <c r="L8" s="25" t="s">
        <v>13</v>
      </c>
      <c r="M8" s="28" t="s">
        <v>14</v>
      </c>
      <c r="N8" s="25" t="s">
        <v>15</v>
      </c>
    </row>
    <row r="9" spans="1:14" ht="20.100000000000001" customHeight="1" x14ac:dyDescent="0.25">
      <c r="A9" s="42"/>
      <c r="B9" s="42"/>
      <c r="C9" s="26"/>
      <c r="D9" s="26"/>
      <c r="E9" s="26"/>
      <c r="F9" s="26"/>
      <c r="G9" s="26"/>
      <c r="H9" s="26"/>
      <c r="I9" s="38"/>
      <c r="J9" s="26"/>
      <c r="K9" s="26"/>
      <c r="L9" s="26"/>
      <c r="M9" s="29"/>
      <c r="N9" s="26"/>
    </row>
    <row r="10" spans="1:14" ht="20.100000000000001" customHeight="1" x14ac:dyDescent="0.25">
      <c r="A10" s="43"/>
      <c r="B10" s="43"/>
      <c r="C10" s="27"/>
      <c r="D10" s="27"/>
      <c r="E10" s="27"/>
      <c r="F10" s="27"/>
      <c r="G10" s="27"/>
      <c r="H10" s="27"/>
      <c r="I10" s="39"/>
      <c r="J10" s="27"/>
      <c r="K10" s="27"/>
      <c r="L10" s="27"/>
      <c r="M10" s="30"/>
      <c r="N10" s="27"/>
    </row>
    <row r="11" spans="1:14" x14ac:dyDescent="0.25">
      <c r="A11" s="10">
        <v>1</v>
      </c>
      <c r="B11" s="11" t="s">
        <v>16</v>
      </c>
      <c r="C11" s="12">
        <f t="shared" ref="C11:L11" si="0">C40+C72+C105</f>
        <v>12895402.58</v>
      </c>
      <c r="D11" s="12">
        <f t="shared" si="0"/>
        <v>4360797.46</v>
      </c>
      <c r="E11" s="12">
        <f t="shared" si="0"/>
        <v>352422.14</v>
      </c>
      <c r="F11" s="12">
        <f t="shared" si="0"/>
        <v>466635.57</v>
      </c>
      <c r="G11" s="12">
        <f t="shared" si="0"/>
        <v>407448.02</v>
      </c>
      <c r="H11" s="12">
        <f t="shared" si="0"/>
        <v>932845.50000000012</v>
      </c>
      <c r="I11" s="12">
        <f t="shared" si="0"/>
        <v>623993</v>
      </c>
      <c r="J11" s="12">
        <f t="shared" si="0"/>
        <v>24064.65</v>
      </c>
      <c r="K11" s="12">
        <f t="shared" si="0"/>
        <v>141188.08000000002</v>
      </c>
      <c r="L11" s="12">
        <f t="shared" si="0"/>
        <v>604248.16999999993</v>
      </c>
      <c r="M11" s="12">
        <f>M40+M72+M105</f>
        <v>-74913.180000000008</v>
      </c>
      <c r="N11" s="12">
        <f>SUM(C11:M11)</f>
        <v>20734131.989999995</v>
      </c>
    </row>
    <row r="12" spans="1:14" x14ac:dyDescent="0.25">
      <c r="A12" s="10">
        <v>2</v>
      </c>
      <c r="B12" s="11" t="s">
        <v>42</v>
      </c>
      <c r="C12" s="12">
        <f t="shared" ref="C12:M12" si="1">C41+C73+C106</f>
        <v>9366618.7100000009</v>
      </c>
      <c r="D12" s="12">
        <f t="shared" si="1"/>
        <v>2870608.17</v>
      </c>
      <c r="E12" s="12">
        <f t="shared" si="1"/>
        <v>449986.56</v>
      </c>
      <c r="F12" s="12">
        <f t="shared" si="1"/>
        <v>190983.44</v>
      </c>
      <c r="G12" s="12">
        <f t="shared" si="1"/>
        <v>160183.75</v>
      </c>
      <c r="H12" s="12">
        <f t="shared" si="1"/>
        <v>508687.06999999995</v>
      </c>
      <c r="I12" s="12">
        <f t="shared" si="1"/>
        <v>550840</v>
      </c>
      <c r="J12" s="12">
        <f t="shared" si="1"/>
        <v>19801.439999999999</v>
      </c>
      <c r="K12" s="12">
        <f t="shared" si="1"/>
        <v>116175.72</v>
      </c>
      <c r="L12" s="12">
        <f t="shared" si="1"/>
        <v>497201.80999999994</v>
      </c>
      <c r="M12" s="12">
        <f t="shared" si="1"/>
        <v>-61641.85</v>
      </c>
      <c r="N12" s="12">
        <f t="shared" ref="N12:N30" si="2">SUM(C12:M12)</f>
        <v>14669444.820000002</v>
      </c>
    </row>
    <row r="13" spans="1:14" x14ac:dyDescent="0.25">
      <c r="A13" s="10">
        <v>3</v>
      </c>
      <c r="B13" s="11" t="s">
        <v>43</v>
      </c>
      <c r="C13" s="12">
        <f t="shared" ref="C13:M13" si="3">C42+C74+C107</f>
        <v>8910634.6999999993</v>
      </c>
      <c r="D13" s="12">
        <f t="shared" si="3"/>
        <v>2670133.2000000002</v>
      </c>
      <c r="E13" s="12">
        <f t="shared" si="3"/>
        <v>468014.76</v>
      </c>
      <c r="F13" s="12">
        <f t="shared" si="3"/>
        <v>140412.97</v>
      </c>
      <c r="G13" s="12">
        <f t="shared" si="3"/>
        <v>116050.25</v>
      </c>
      <c r="H13" s="12">
        <f t="shared" si="3"/>
        <v>479903.22000000003</v>
      </c>
      <c r="I13" s="12">
        <f t="shared" si="3"/>
        <v>702455</v>
      </c>
      <c r="J13" s="12">
        <f t="shared" si="3"/>
        <v>19125.27</v>
      </c>
      <c r="K13" s="12">
        <f t="shared" si="3"/>
        <v>112208.54000000001</v>
      </c>
      <c r="L13" s="12">
        <f t="shared" si="3"/>
        <v>480223.33999999997</v>
      </c>
      <c r="M13" s="12">
        <f t="shared" si="3"/>
        <v>-59536.89</v>
      </c>
      <c r="N13" s="12">
        <f t="shared" si="2"/>
        <v>14039624.359999998</v>
      </c>
    </row>
    <row r="14" spans="1:14" x14ac:dyDescent="0.25">
      <c r="A14" s="10">
        <v>4</v>
      </c>
      <c r="B14" s="11" t="s">
        <v>44</v>
      </c>
      <c r="C14" s="12">
        <f t="shared" ref="C14:M14" si="4">C43+C75+C108</f>
        <v>18587401</v>
      </c>
      <c r="D14" s="12">
        <f t="shared" si="4"/>
        <v>8358571.8799999999</v>
      </c>
      <c r="E14" s="12">
        <f t="shared" si="4"/>
        <v>412869.66000000003</v>
      </c>
      <c r="F14" s="12">
        <f t="shared" si="4"/>
        <v>1375970.78</v>
      </c>
      <c r="G14" s="12">
        <f t="shared" si="4"/>
        <v>5026936.5</v>
      </c>
      <c r="H14" s="12">
        <f t="shared" si="4"/>
        <v>2130430.7200000002</v>
      </c>
      <c r="I14" s="12">
        <f t="shared" si="4"/>
        <v>8720070</v>
      </c>
      <c r="J14" s="12">
        <f t="shared" si="4"/>
        <v>69762.63</v>
      </c>
      <c r="K14" s="12">
        <f t="shared" si="4"/>
        <v>409299.55</v>
      </c>
      <c r="L14" s="12">
        <f t="shared" si="4"/>
        <v>1751695.39</v>
      </c>
      <c r="M14" s="12">
        <f t="shared" si="4"/>
        <v>-217170.83000000002</v>
      </c>
      <c r="N14" s="12">
        <f t="shared" si="2"/>
        <v>46625837.280000001</v>
      </c>
    </row>
    <row r="15" spans="1:14" x14ac:dyDescent="0.25">
      <c r="A15" s="10">
        <v>5</v>
      </c>
      <c r="B15" s="11" t="s">
        <v>20</v>
      </c>
      <c r="C15" s="12">
        <f t="shared" ref="C15:M15" si="5">C44+C76+C109</f>
        <v>16774828.149999999</v>
      </c>
      <c r="D15" s="12">
        <f t="shared" si="5"/>
        <v>6069933</v>
      </c>
      <c r="E15" s="12">
        <f t="shared" si="5"/>
        <v>306291.12</v>
      </c>
      <c r="F15" s="12">
        <f t="shared" si="5"/>
        <v>872554.04999999993</v>
      </c>
      <c r="G15" s="12">
        <f t="shared" si="5"/>
        <v>876435.34</v>
      </c>
      <c r="H15" s="12">
        <f t="shared" si="5"/>
        <v>1507737.42</v>
      </c>
      <c r="I15" s="12">
        <f t="shared" si="5"/>
        <v>3644419</v>
      </c>
      <c r="J15" s="12">
        <f t="shared" si="5"/>
        <v>32309.850000000002</v>
      </c>
      <c r="K15" s="12">
        <f t="shared" si="5"/>
        <v>189562.83000000002</v>
      </c>
      <c r="L15" s="12">
        <f t="shared" si="5"/>
        <v>811279.46</v>
      </c>
      <c r="M15" s="12">
        <f t="shared" si="5"/>
        <v>-100580.4</v>
      </c>
      <c r="N15" s="12">
        <f t="shared" si="2"/>
        <v>30984769.82</v>
      </c>
    </row>
    <row r="16" spans="1:14" x14ac:dyDescent="0.25">
      <c r="A16" s="10">
        <v>6</v>
      </c>
      <c r="B16" s="11" t="s">
        <v>21</v>
      </c>
      <c r="C16" s="12">
        <f t="shared" ref="C16:M16" si="6">C45+C77+C110</f>
        <v>8698891.9600000009</v>
      </c>
      <c r="D16" s="12">
        <f t="shared" si="6"/>
        <v>2006100.83</v>
      </c>
      <c r="E16" s="12">
        <f t="shared" si="6"/>
        <v>647766.61</v>
      </c>
      <c r="F16" s="12">
        <f t="shared" si="6"/>
        <v>449057.52</v>
      </c>
      <c r="G16" s="12">
        <f t="shared" si="6"/>
        <v>334869.11</v>
      </c>
      <c r="H16" s="12">
        <f t="shared" si="6"/>
        <v>1634092.7000000002</v>
      </c>
      <c r="I16" s="12">
        <f t="shared" si="6"/>
        <v>1335054</v>
      </c>
      <c r="J16" s="12">
        <f t="shared" si="6"/>
        <v>29955.06</v>
      </c>
      <c r="K16" s="12">
        <f t="shared" si="6"/>
        <v>175747.31</v>
      </c>
      <c r="L16" s="12">
        <f t="shared" si="6"/>
        <v>752152.65999999992</v>
      </c>
      <c r="M16" s="12">
        <f t="shared" si="6"/>
        <v>-93250.01</v>
      </c>
      <c r="N16" s="12">
        <f t="shared" si="2"/>
        <v>15970437.750000002</v>
      </c>
    </row>
    <row r="17" spans="1:14" x14ac:dyDescent="0.25">
      <c r="A17" s="10">
        <v>7</v>
      </c>
      <c r="B17" s="11" t="s">
        <v>22</v>
      </c>
      <c r="C17" s="12">
        <f t="shared" ref="C17:M17" si="7">C46+C78+C111</f>
        <v>7148287.3600000003</v>
      </c>
      <c r="D17" s="12">
        <f t="shared" si="7"/>
        <v>1771734.3900000001</v>
      </c>
      <c r="E17" s="12">
        <f t="shared" si="7"/>
        <v>638222.26</v>
      </c>
      <c r="F17" s="12">
        <f t="shared" si="7"/>
        <v>144216.02000000002</v>
      </c>
      <c r="G17" s="12">
        <f t="shared" si="7"/>
        <v>115404.17000000001</v>
      </c>
      <c r="H17" s="12">
        <f t="shared" si="7"/>
        <v>607169.34</v>
      </c>
      <c r="I17" s="12">
        <f t="shared" si="7"/>
        <v>559153</v>
      </c>
      <c r="J17" s="12">
        <f t="shared" si="7"/>
        <v>20283.48</v>
      </c>
      <c r="K17" s="12">
        <f t="shared" si="7"/>
        <v>119003.79000000001</v>
      </c>
      <c r="L17" s="12">
        <f t="shared" si="7"/>
        <v>509305.17000000004</v>
      </c>
      <c r="M17" s="12">
        <f t="shared" si="7"/>
        <v>-63142.39</v>
      </c>
      <c r="N17" s="12">
        <f t="shared" si="2"/>
        <v>11569636.589999998</v>
      </c>
    </row>
    <row r="18" spans="1:14" x14ac:dyDescent="0.25">
      <c r="A18" s="10">
        <v>8</v>
      </c>
      <c r="B18" s="11" t="s">
        <v>45</v>
      </c>
      <c r="C18" s="12">
        <f t="shared" ref="C18:M18" si="8">C47+C79+C112</f>
        <v>11633290.210000001</v>
      </c>
      <c r="D18" s="12">
        <f t="shared" si="8"/>
        <v>3830803.48</v>
      </c>
      <c r="E18" s="12">
        <f t="shared" si="8"/>
        <v>383176.14</v>
      </c>
      <c r="F18" s="12">
        <f t="shared" si="8"/>
        <v>350671.18</v>
      </c>
      <c r="G18" s="12">
        <f t="shared" si="8"/>
        <v>308906.21999999997</v>
      </c>
      <c r="H18" s="12">
        <f t="shared" si="8"/>
        <v>695836.26</v>
      </c>
      <c r="I18" s="12">
        <f t="shared" si="8"/>
        <v>476390</v>
      </c>
      <c r="J18" s="12">
        <f t="shared" si="8"/>
        <v>23249.13</v>
      </c>
      <c r="K18" s="12">
        <f t="shared" si="8"/>
        <v>136403.34</v>
      </c>
      <c r="L18" s="12">
        <f t="shared" si="8"/>
        <v>583770.77</v>
      </c>
      <c r="M18" s="12">
        <f t="shared" si="8"/>
        <v>-72374.459999999992</v>
      </c>
      <c r="N18" s="12">
        <f t="shared" si="2"/>
        <v>18350122.27</v>
      </c>
    </row>
    <row r="19" spans="1:14" x14ac:dyDescent="0.25">
      <c r="A19" s="10">
        <v>9</v>
      </c>
      <c r="B19" s="11" t="s">
        <v>24</v>
      </c>
      <c r="C19" s="12">
        <f t="shared" ref="C19:M19" si="9">C48+C80+C113</f>
        <v>10119493.02</v>
      </c>
      <c r="D19" s="12">
        <f t="shared" si="9"/>
        <v>3257155.4400000004</v>
      </c>
      <c r="E19" s="12">
        <f t="shared" si="9"/>
        <v>412869.66000000003</v>
      </c>
      <c r="F19" s="12">
        <f t="shared" si="9"/>
        <v>221353.74</v>
      </c>
      <c r="G19" s="12">
        <f t="shared" si="9"/>
        <v>180859.52000000002</v>
      </c>
      <c r="H19" s="12">
        <f t="shared" si="9"/>
        <v>627041.22</v>
      </c>
      <c r="I19" s="12">
        <f t="shared" si="9"/>
        <v>1931109</v>
      </c>
      <c r="J19" s="12">
        <f t="shared" si="9"/>
        <v>19332.300000000003</v>
      </c>
      <c r="K19" s="12">
        <f t="shared" si="9"/>
        <v>113423.20000000001</v>
      </c>
      <c r="L19" s="12">
        <f t="shared" si="9"/>
        <v>485421.74</v>
      </c>
      <c r="M19" s="12">
        <f t="shared" si="9"/>
        <v>-60181.380000000005</v>
      </c>
      <c r="N19" s="12">
        <f t="shared" si="2"/>
        <v>17307877.460000001</v>
      </c>
    </row>
    <row r="20" spans="1:14" x14ac:dyDescent="0.25">
      <c r="A20" s="10">
        <v>10</v>
      </c>
      <c r="B20" s="11" t="s">
        <v>25</v>
      </c>
      <c r="C20" s="12">
        <f t="shared" ref="C20:M20" si="10">C49+C81+C114</f>
        <v>7356759.5299999993</v>
      </c>
      <c r="D20" s="12">
        <f t="shared" si="10"/>
        <v>1856158.9300000002</v>
      </c>
      <c r="E20" s="12">
        <f t="shared" si="10"/>
        <v>616482.36</v>
      </c>
      <c r="F20" s="12">
        <f t="shared" si="10"/>
        <v>164307.34999999998</v>
      </c>
      <c r="G20" s="12">
        <f t="shared" si="10"/>
        <v>132604.19</v>
      </c>
      <c r="H20" s="12">
        <f t="shared" si="10"/>
        <v>655128.60000000009</v>
      </c>
      <c r="I20" s="12">
        <f t="shared" si="10"/>
        <v>650914</v>
      </c>
      <c r="J20" s="12">
        <f t="shared" si="10"/>
        <v>20505.329999999998</v>
      </c>
      <c r="K20" s="12">
        <f t="shared" si="10"/>
        <v>120305.33</v>
      </c>
      <c r="L20" s="12">
        <f t="shared" si="10"/>
        <v>514875.45999999996</v>
      </c>
      <c r="M20" s="12">
        <f t="shared" si="10"/>
        <v>-63832.979999999996</v>
      </c>
      <c r="N20" s="12">
        <f t="shared" si="2"/>
        <v>12024208.099999998</v>
      </c>
    </row>
    <row r="21" spans="1:14" x14ac:dyDescent="0.25">
      <c r="A21" s="10">
        <v>11</v>
      </c>
      <c r="B21" s="11" t="s">
        <v>26</v>
      </c>
      <c r="C21" s="12">
        <f t="shared" ref="C21:M21" si="11">C50+C82+C115</f>
        <v>10864462.439999999</v>
      </c>
      <c r="D21" s="12">
        <f t="shared" si="11"/>
        <v>4222932.43</v>
      </c>
      <c r="E21" s="12">
        <f t="shared" si="11"/>
        <v>409688.2</v>
      </c>
      <c r="F21" s="12">
        <f t="shared" si="11"/>
        <v>430819.91000000003</v>
      </c>
      <c r="G21" s="12">
        <f t="shared" si="11"/>
        <v>357977.45999999996</v>
      </c>
      <c r="H21" s="12">
        <f t="shared" si="11"/>
        <v>1173945.21</v>
      </c>
      <c r="I21" s="12">
        <f t="shared" si="11"/>
        <v>68908</v>
      </c>
      <c r="J21" s="12">
        <f t="shared" si="11"/>
        <v>23331.93</v>
      </c>
      <c r="K21" s="12">
        <f t="shared" si="11"/>
        <v>136889.10999999999</v>
      </c>
      <c r="L21" s="12">
        <f t="shared" si="11"/>
        <v>585849.69999999995</v>
      </c>
      <c r="M21" s="12">
        <f t="shared" si="11"/>
        <v>-72632.179999999993</v>
      </c>
      <c r="N21" s="12">
        <f t="shared" si="2"/>
        <v>18202172.209999997</v>
      </c>
    </row>
    <row r="22" spans="1:14" x14ac:dyDescent="0.25">
      <c r="A22" s="10">
        <v>12</v>
      </c>
      <c r="B22" s="11" t="s">
        <v>27</v>
      </c>
      <c r="C22" s="12">
        <f t="shared" ref="C22:M22" si="12">C51+C83+C116</f>
        <v>11697880.93</v>
      </c>
      <c r="D22" s="12">
        <f t="shared" si="12"/>
        <v>3854464.55</v>
      </c>
      <c r="E22" s="12">
        <f t="shared" si="12"/>
        <v>370980.59</v>
      </c>
      <c r="F22" s="12">
        <f t="shared" si="12"/>
        <v>286487.25</v>
      </c>
      <c r="G22" s="12">
        <f t="shared" si="12"/>
        <v>235451.08000000002</v>
      </c>
      <c r="H22" s="12">
        <f t="shared" si="12"/>
        <v>676651.46</v>
      </c>
      <c r="I22" s="12">
        <f t="shared" si="12"/>
        <v>172025</v>
      </c>
      <c r="J22" s="12">
        <f t="shared" si="12"/>
        <v>21157.35</v>
      </c>
      <c r="K22" s="12">
        <f t="shared" si="12"/>
        <v>124130.89000000001</v>
      </c>
      <c r="L22" s="12">
        <f t="shared" si="12"/>
        <v>531247.86</v>
      </c>
      <c r="M22" s="12">
        <f t="shared" si="12"/>
        <v>-65862.790000000008</v>
      </c>
      <c r="N22" s="12">
        <f t="shared" si="2"/>
        <v>17904614.170000002</v>
      </c>
    </row>
    <row r="23" spans="1:14" x14ac:dyDescent="0.25">
      <c r="A23" s="10">
        <v>13</v>
      </c>
      <c r="B23" s="11" t="s">
        <v>28</v>
      </c>
      <c r="C23" s="12">
        <f t="shared" ref="C23:M23" si="13">C52+C84+C117</f>
        <v>15773577.989999998</v>
      </c>
      <c r="D23" s="12">
        <f t="shared" si="13"/>
        <v>5489578.5599999996</v>
      </c>
      <c r="E23" s="12">
        <f t="shared" si="13"/>
        <v>304700.40000000002</v>
      </c>
      <c r="F23" s="12">
        <f t="shared" si="13"/>
        <v>508106.68999999994</v>
      </c>
      <c r="G23" s="12">
        <f t="shared" si="13"/>
        <v>425528.16000000003</v>
      </c>
      <c r="H23" s="12">
        <f t="shared" si="13"/>
        <v>857203.98</v>
      </c>
      <c r="I23" s="12">
        <f t="shared" si="13"/>
        <v>2848465</v>
      </c>
      <c r="J23" s="12">
        <f t="shared" si="13"/>
        <v>25618.560000000001</v>
      </c>
      <c r="K23" s="12">
        <f t="shared" si="13"/>
        <v>150304.90999999997</v>
      </c>
      <c r="L23" s="12">
        <f t="shared" si="13"/>
        <v>643265.85</v>
      </c>
      <c r="M23" s="12">
        <f t="shared" si="13"/>
        <v>-79750.490000000005</v>
      </c>
      <c r="N23" s="12">
        <f t="shared" si="2"/>
        <v>26946599.609999999</v>
      </c>
    </row>
    <row r="24" spans="1:14" x14ac:dyDescent="0.25">
      <c r="A24" s="10">
        <v>14</v>
      </c>
      <c r="B24" s="11" t="s">
        <v>46</v>
      </c>
      <c r="C24" s="12">
        <f t="shared" ref="C24:M24" si="14">C53+C85+C118</f>
        <v>8099239.7100000009</v>
      </c>
      <c r="D24" s="12">
        <f t="shared" si="14"/>
        <v>2403473.73</v>
      </c>
      <c r="E24" s="12">
        <f t="shared" si="14"/>
        <v>498768.76</v>
      </c>
      <c r="F24" s="12">
        <f t="shared" si="14"/>
        <v>95966.91</v>
      </c>
      <c r="G24" s="12">
        <f t="shared" si="14"/>
        <v>78935.42</v>
      </c>
      <c r="H24" s="12">
        <f t="shared" si="14"/>
        <v>458607.54000000004</v>
      </c>
      <c r="I24" s="12">
        <f t="shared" si="14"/>
        <v>667592</v>
      </c>
      <c r="J24" s="12">
        <f t="shared" si="14"/>
        <v>17206.5</v>
      </c>
      <c r="K24" s="12">
        <f t="shared" si="14"/>
        <v>100950.98000000001</v>
      </c>
      <c r="L24" s="12">
        <f t="shared" si="14"/>
        <v>432043.9</v>
      </c>
      <c r="M24" s="12">
        <f t="shared" si="14"/>
        <v>-53563.729999999996</v>
      </c>
      <c r="N24" s="12">
        <f t="shared" si="2"/>
        <v>12799221.720000001</v>
      </c>
    </row>
    <row r="25" spans="1:14" x14ac:dyDescent="0.25">
      <c r="A25" s="10">
        <v>15</v>
      </c>
      <c r="B25" s="11" t="s">
        <v>47</v>
      </c>
      <c r="C25" s="12">
        <f t="shared" ref="C25:M25" si="15">C54+C86+C119</f>
        <v>10695311.140000001</v>
      </c>
      <c r="D25" s="12">
        <f t="shared" si="15"/>
        <v>3292725.04</v>
      </c>
      <c r="E25" s="12">
        <f t="shared" si="15"/>
        <v>412869.66000000003</v>
      </c>
      <c r="F25" s="12">
        <f t="shared" si="15"/>
        <v>295693.2</v>
      </c>
      <c r="G25" s="12">
        <f t="shared" si="15"/>
        <v>242777.19999999998</v>
      </c>
      <c r="H25" s="12">
        <f t="shared" si="15"/>
        <v>614752.91</v>
      </c>
      <c r="I25" s="12">
        <f t="shared" si="15"/>
        <v>1603681</v>
      </c>
      <c r="J25" s="12">
        <f t="shared" si="15"/>
        <v>22761.57</v>
      </c>
      <c r="K25" s="12">
        <f t="shared" si="15"/>
        <v>133542.81</v>
      </c>
      <c r="L25" s="12">
        <f t="shared" si="15"/>
        <v>571528.39999999991</v>
      </c>
      <c r="M25" s="12">
        <f t="shared" si="15"/>
        <v>-70856.67</v>
      </c>
      <c r="N25" s="12">
        <f t="shared" si="2"/>
        <v>17814786.259999994</v>
      </c>
    </row>
    <row r="26" spans="1:14" x14ac:dyDescent="0.25">
      <c r="A26" s="10">
        <v>16</v>
      </c>
      <c r="B26" s="11" t="s">
        <v>31</v>
      </c>
      <c r="C26" s="12">
        <f t="shared" ref="C26:M26" si="16">C55+C87+C120</f>
        <v>27232860.490000002</v>
      </c>
      <c r="D26" s="12">
        <f t="shared" si="16"/>
        <v>12231947.98</v>
      </c>
      <c r="E26" s="12">
        <f t="shared" si="16"/>
        <v>233648.05</v>
      </c>
      <c r="F26" s="12">
        <f t="shared" si="16"/>
        <v>1143913.93</v>
      </c>
      <c r="G26" s="12">
        <f t="shared" si="16"/>
        <v>1035910.29</v>
      </c>
      <c r="H26" s="12">
        <f t="shared" si="16"/>
        <v>2031351.89</v>
      </c>
      <c r="I26" s="12">
        <f t="shared" si="16"/>
        <v>7139882</v>
      </c>
      <c r="J26" s="12">
        <f t="shared" si="16"/>
        <v>40693.440000000002</v>
      </c>
      <c r="K26" s="12">
        <f t="shared" si="16"/>
        <v>238749.66</v>
      </c>
      <c r="L26" s="12">
        <f t="shared" si="16"/>
        <v>1021786.31</v>
      </c>
      <c r="M26" s="12">
        <f t="shared" si="16"/>
        <v>-126678.51000000001</v>
      </c>
      <c r="N26" s="12">
        <f t="shared" si="2"/>
        <v>52224065.529999994</v>
      </c>
    </row>
    <row r="27" spans="1:14" x14ac:dyDescent="0.25">
      <c r="A27" s="10">
        <v>17</v>
      </c>
      <c r="B27" s="11" t="s">
        <v>48</v>
      </c>
      <c r="C27" s="12">
        <f t="shared" ref="C27:M27" si="17">C56+C88+C121</f>
        <v>12789592.25</v>
      </c>
      <c r="D27" s="12">
        <f t="shared" si="17"/>
        <v>4161186.22</v>
      </c>
      <c r="E27" s="12">
        <f t="shared" si="17"/>
        <v>359845.51</v>
      </c>
      <c r="F27" s="12">
        <f t="shared" si="17"/>
        <v>493902.82</v>
      </c>
      <c r="G27" s="12">
        <f t="shared" si="17"/>
        <v>421164.27</v>
      </c>
      <c r="H27" s="12">
        <f t="shared" si="17"/>
        <v>1079907.24</v>
      </c>
      <c r="I27" s="12">
        <f t="shared" si="17"/>
        <v>0</v>
      </c>
      <c r="J27" s="12">
        <f t="shared" si="17"/>
        <v>25182.57</v>
      </c>
      <c r="K27" s="12">
        <f t="shared" si="17"/>
        <v>147746.96</v>
      </c>
      <c r="L27" s="12">
        <f t="shared" si="17"/>
        <v>632318.44999999995</v>
      </c>
      <c r="M27" s="12">
        <f t="shared" si="17"/>
        <v>-78393.27</v>
      </c>
      <c r="N27" s="12">
        <f t="shared" si="2"/>
        <v>20032453.02</v>
      </c>
    </row>
    <row r="28" spans="1:14" x14ac:dyDescent="0.25">
      <c r="A28" s="10">
        <v>18</v>
      </c>
      <c r="B28" s="11" t="s">
        <v>33</v>
      </c>
      <c r="C28" s="12">
        <f t="shared" ref="C28:M28" si="18">C57+C89+C122</f>
        <v>119759008.26000001</v>
      </c>
      <c r="D28" s="12">
        <f t="shared" si="18"/>
        <v>49158066.019999996</v>
      </c>
      <c r="E28" s="12">
        <f t="shared" si="18"/>
        <v>163125.95000000001</v>
      </c>
      <c r="F28" s="12">
        <f t="shared" si="18"/>
        <v>4692624.2</v>
      </c>
      <c r="G28" s="12">
        <f t="shared" si="18"/>
        <v>11951679.699999999</v>
      </c>
      <c r="H28" s="12">
        <f t="shared" si="18"/>
        <v>7138999.7799999993</v>
      </c>
      <c r="I28" s="12">
        <f t="shared" si="18"/>
        <v>3257614</v>
      </c>
      <c r="J28" s="12">
        <f t="shared" si="18"/>
        <v>145097.61000000002</v>
      </c>
      <c r="K28" s="12">
        <f t="shared" si="18"/>
        <v>851292.22</v>
      </c>
      <c r="L28" s="12">
        <f t="shared" si="18"/>
        <v>3643308.76</v>
      </c>
      <c r="M28" s="12">
        <f t="shared" si="18"/>
        <v>-451688.35</v>
      </c>
      <c r="N28" s="12">
        <f t="shared" si="2"/>
        <v>200309128.14999998</v>
      </c>
    </row>
    <row r="29" spans="1:14" x14ac:dyDescent="0.25">
      <c r="A29" s="10">
        <v>19</v>
      </c>
      <c r="B29" s="11" t="s">
        <v>34</v>
      </c>
      <c r="C29" s="12">
        <f t="shared" ref="C29:M29" si="19">C58+C90+C123</f>
        <v>13443347.370000001</v>
      </c>
      <c r="D29" s="12">
        <f t="shared" si="19"/>
        <v>5218847.4800000004</v>
      </c>
      <c r="E29" s="12">
        <f t="shared" si="19"/>
        <v>343408.04</v>
      </c>
      <c r="F29" s="12">
        <f t="shared" si="19"/>
        <v>382168.74</v>
      </c>
      <c r="G29" s="12">
        <f t="shared" si="19"/>
        <v>320152.74</v>
      </c>
      <c r="H29" s="12">
        <f t="shared" si="19"/>
        <v>708409.28</v>
      </c>
      <c r="I29" s="12">
        <f t="shared" si="19"/>
        <v>2461838</v>
      </c>
      <c r="J29" s="12">
        <f t="shared" si="19"/>
        <v>24851.489999999998</v>
      </c>
      <c r="K29" s="12">
        <f t="shared" si="19"/>
        <v>145804.45000000001</v>
      </c>
      <c r="L29" s="12">
        <f t="shared" si="19"/>
        <v>624005.04</v>
      </c>
      <c r="M29" s="12">
        <f t="shared" si="19"/>
        <v>-77362.59</v>
      </c>
      <c r="N29" s="12">
        <f t="shared" si="2"/>
        <v>23595470.039999995</v>
      </c>
    </row>
    <row r="30" spans="1:14" x14ac:dyDescent="0.25">
      <c r="A30" s="10">
        <v>20</v>
      </c>
      <c r="B30" s="11" t="s">
        <v>35</v>
      </c>
      <c r="C30" s="12">
        <f t="shared" ref="C30:M30" si="20">C59+C91+C124</f>
        <v>12891568.210000001</v>
      </c>
      <c r="D30" s="12">
        <f t="shared" si="20"/>
        <v>4388000.21</v>
      </c>
      <c r="E30" s="12">
        <f t="shared" si="20"/>
        <v>387417.98</v>
      </c>
      <c r="F30" s="12">
        <f t="shared" si="20"/>
        <v>626492.96</v>
      </c>
      <c r="G30" s="12">
        <f t="shared" si="20"/>
        <v>660226.09000000008</v>
      </c>
      <c r="H30" s="12">
        <f t="shared" si="20"/>
        <v>1014193.81</v>
      </c>
      <c r="I30" s="12">
        <f t="shared" si="20"/>
        <v>3517221</v>
      </c>
      <c r="J30" s="12">
        <f t="shared" si="20"/>
        <v>31616.79</v>
      </c>
      <c r="K30" s="12">
        <f t="shared" si="20"/>
        <v>185496.7</v>
      </c>
      <c r="L30" s="12">
        <f t="shared" si="20"/>
        <v>793877.56</v>
      </c>
      <c r="M30" s="12">
        <f t="shared" si="20"/>
        <v>-98422.989999999991</v>
      </c>
      <c r="N30" s="12">
        <f t="shared" si="2"/>
        <v>24397688.32</v>
      </c>
    </row>
    <row r="31" spans="1:14" x14ac:dyDescent="0.25">
      <c r="A31" s="34" t="s">
        <v>36</v>
      </c>
      <c r="B31" s="35"/>
      <c r="C31" s="13">
        <f>SUM(C11:C30)</f>
        <v>354738456.00999999</v>
      </c>
      <c r="D31" s="13">
        <f t="shared" ref="D31:L31" si="21">SUM(D11:D30)</f>
        <v>131473218.99999999</v>
      </c>
      <c r="E31" s="13">
        <f t="shared" si="21"/>
        <v>8172554.4100000001</v>
      </c>
      <c r="F31" s="13">
        <f t="shared" si="21"/>
        <v>13332339.23</v>
      </c>
      <c r="G31" s="13">
        <f t="shared" si="21"/>
        <v>23389499.479999997</v>
      </c>
      <c r="H31" s="13">
        <f t="shared" si="21"/>
        <v>25532895.150000002</v>
      </c>
      <c r="I31" s="13">
        <f t="shared" si="21"/>
        <v>40931623</v>
      </c>
      <c r="J31" s="13">
        <f t="shared" si="21"/>
        <v>655906.95000000007</v>
      </c>
      <c r="K31" s="13">
        <f t="shared" si="21"/>
        <v>3848226.3800000008</v>
      </c>
      <c r="L31" s="13">
        <f t="shared" si="21"/>
        <v>16469405.800000003</v>
      </c>
      <c r="M31" s="13">
        <f>SUM(M11:M30)</f>
        <v>-2041835.94</v>
      </c>
      <c r="N31" s="13">
        <f>SUM(N11:N30)</f>
        <v>616502289.46999991</v>
      </c>
    </row>
    <row r="32" spans="1:14" x14ac:dyDescent="0.25">
      <c r="A32" s="14" t="s">
        <v>37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 x14ac:dyDescent="0.25">
      <c r="B33" s="23" t="s">
        <v>57</v>
      </c>
    </row>
    <row r="35" spans="1:14" x14ac:dyDescent="0.25">
      <c r="A35" s="36" t="s">
        <v>51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</row>
    <row r="36" spans="1:14" x14ac:dyDescent="0.25">
      <c r="N36" s="1" t="s">
        <v>1</v>
      </c>
    </row>
    <row r="37" spans="1:14" ht="20.100000000000001" customHeight="1" x14ac:dyDescent="0.25">
      <c r="A37" s="50" t="s">
        <v>2</v>
      </c>
      <c r="B37" s="50" t="s">
        <v>3</v>
      </c>
      <c r="C37" s="28" t="s">
        <v>4</v>
      </c>
      <c r="D37" s="28" t="s">
        <v>5</v>
      </c>
      <c r="E37" s="28" t="s">
        <v>6</v>
      </c>
      <c r="F37" s="28" t="s">
        <v>7</v>
      </c>
      <c r="G37" s="28" t="s">
        <v>8</v>
      </c>
      <c r="H37" s="28" t="s">
        <v>9</v>
      </c>
      <c r="I37" s="47" t="s">
        <v>10</v>
      </c>
      <c r="J37" s="28" t="s">
        <v>11</v>
      </c>
      <c r="K37" s="28" t="s">
        <v>12</v>
      </c>
      <c r="L37" s="28" t="s">
        <v>13</v>
      </c>
      <c r="M37" s="28" t="s">
        <v>52</v>
      </c>
      <c r="N37" s="28" t="s">
        <v>15</v>
      </c>
    </row>
    <row r="38" spans="1:14" ht="20.100000000000001" customHeight="1" x14ac:dyDescent="0.25">
      <c r="A38" s="51"/>
      <c r="B38" s="51"/>
      <c r="C38" s="29"/>
      <c r="D38" s="29"/>
      <c r="E38" s="29"/>
      <c r="F38" s="29"/>
      <c r="G38" s="29"/>
      <c r="H38" s="29"/>
      <c r="I38" s="48"/>
      <c r="J38" s="29"/>
      <c r="K38" s="29"/>
      <c r="L38" s="29"/>
      <c r="M38" s="29"/>
      <c r="N38" s="29"/>
    </row>
    <row r="39" spans="1:14" ht="20.100000000000001" customHeight="1" x14ac:dyDescent="0.25">
      <c r="A39" s="52"/>
      <c r="B39" s="52"/>
      <c r="C39" s="30"/>
      <c r="D39" s="30"/>
      <c r="E39" s="30"/>
      <c r="F39" s="30"/>
      <c r="G39" s="30"/>
      <c r="H39" s="30"/>
      <c r="I39" s="49"/>
      <c r="J39" s="30"/>
      <c r="K39" s="30"/>
      <c r="L39" s="30"/>
      <c r="M39" s="30"/>
      <c r="N39" s="30"/>
    </row>
    <row r="40" spans="1:14" x14ac:dyDescent="0.25">
      <c r="A40" s="2">
        <v>1</v>
      </c>
      <c r="B40" s="3" t="s">
        <v>16</v>
      </c>
      <c r="C40" s="17">
        <v>4325730.51</v>
      </c>
      <c r="D40" s="17">
        <v>1489214.19</v>
      </c>
      <c r="E40" s="17">
        <v>116130.34</v>
      </c>
      <c r="F40" s="17">
        <v>161974.92000000001</v>
      </c>
      <c r="G40" s="17">
        <v>164898.12</v>
      </c>
      <c r="H40" s="17">
        <v>309111.45</v>
      </c>
      <c r="I40" s="17">
        <v>252103</v>
      </c>
      <c r="J40" s="17">
        <v>8021.55</v>
      </c>
      <c r="K40" s="17">
        <v>37956.980000000003</v>
      </c>
      <c r="L40" s="18">
        <v>191378.08</v>
      </c>
      <c r="M40" s="18">
        <v>-25003.81</v>
      </c>
      <c r="N40" s="4">
        <f>SUM(C40:M40)</f>
        <v>7031515.3300000001</v>
      </c>
    </row>
    <row r="41" spans="1:14" x14ac:dyDescent="0.25">
      <c r="A41" s="2">
        <v>2</v>
      </c>
      <c r="B41" s="3" t="s">
        <v>17</v>
      </c>
      <c r="C41" s="4">
        <v>3118224.68</v>
      </c>
      <c r="D41" s="4">
        <v>993494.11</v>
      </c>
      <c r="E41" s="4">
        <v>148211.99</v>
      </c>
      <c r="F41" s="4">
        <v>66306.14</v>
      </c>
      <c r="G41" s="4">
        <v>61652.57</v>
      </c>
      <c r="H41" s="4">
        <v>164371.26999999999</v>
      </c>
      <c r="I41" s="4">
        <v>176287</v>
      </c>
      <c r="J41" s="4">
        <v>6600.48</v>
      </c>
      <c r="K41" s="4">
        <v>31232.66</v>
      </c>
      <c r="L41" s="19">
        <v>157474.25</v>
      </c>
      <c r="M41" s="19">
        <v>-20574.23</v>
      </c>
      <c r="N41" s="4">
        <f t="shared" ref="N41:N59" si="22">SUM(C41:M41)</f>
        <v>4903280.92</v>
      </c>
    </row>
    <row r="42" spans="1:14" x14ac:dyDescent="0.25">
      <c r="A42" s="2">
        <v>3</v>
      </c>
      <c r="B42" s="3" t="s">
        <v>18</v>
      </c>
      <c r="C42" s="4">
        <v>2963476.04</v>
      </c>
      <c r="D42" s="4">
        <v>929032.32</v>
      </c>
      <c r="E42" s="4">
        <v>154140.12</v>
      </c>
      <c r="F42" s="4">
        <v>48767.97</v>
      </c>
      <c r="G42" s="4">
        <v>44059.17</v>
      </c>
      <c r="H42" s="4">
        <v>153032.28</v>
      </c>
      <c r="I42" s="4">
        <v>266945</v>
      </c>
      <c r="J42" s="4">
        <v>6375.09</v>
      </c>
      <c r="K42" s="4">
        <v>30166.13</v>
      </c>
      <c r="L42" s="19">
        <v>152096.81</v>
      </c>
      <c r="M42" s="19">
        <v>-19871.66</v>
      </c>
      <c r="N42" s="4">
        <f t="shared" si="22"/>
        <v>4728219.2699999996</v>
      </c>
    </row>
    <row r="43" spans="1:14" x14ac:dyDescent="0.25">
      <c r="A43" s="2">
        <v>4</v>
      </c>
      <c r="B43" s="3" t="s">
        <v>19</v>
      </c>
      <c r="C43" s="4">
        <v>5875817.8399999999</v>
      </c>
      <c r="D43" s="4">
        <v>2229275.04</v>
      </c>
      <c r="E43" s="4">
        <v>136007.01999999999</v>
      </c>
      <c r="F43" s="4">
        <v>484379.23</v>
      </c>
      <c r="G43" s="4">
        <v>4123509.6999999997</v>
      </c>
      <c r="H43" s="4">
        <v>696015.54</v>
      </c>
      <c r="I43" s="4">
        <v>2365254</v>
      </c>
      <c r="J43" s="4">
        <v>23254.21</v>
      </c>
      <c r="K43" s="4">
        <v>110036.03</v>
      </c>
      <c r="L43" s="19">
        <v>554798.71</v>
      </c>
      <c r="M43" s="19">
        <v>-72485.22</v>
      </c>
      <c r="N43" s="4">
        <f t="shared" si="22"/>
        <v>16525862.099999996</v>
      </c>
    </row>
    <row r="44" spans="1:14" x14ac:dyDescent="0.25">
      <c r="A44" s="2">
        <v>5</v>
      </c>
      <c r="B44" s="3" t="s">
        <v>20</v>
      </c>
      <c r="C44" s="4">
        <v>5616773.5899999999</v>
      </c>
      <c r="D44" s="4">
        <v>2012497.36</v>
      </c>
      <c r="E44" s="4">
        <v>100961.3</v>
      </c>
      <c r="F44" s="4">
        <v>303553.26</v>
      </c>
      <c r="G44" s="4">
        <v>425156.62</v>
      </c>
      <c r="H44" s="4">
        <v>500002.87</v>
      </c>
      <c r="I44" s="4">
        <v>1497173</v>
      </c>
      <c r="J44" s="4">
        <v>10769.95</v>
      </c>
      <c r="K44" s="4">
        <v>50962.04</v>
      </c>
      <c r="L44" s="19">
        <v>256949.24</v>
      </c>
      <c r="M44" s="19">
        <v>-33570.769999999997</v>
      </c>
      <c r="N44" s="4">
        <f t="shared" si="22"/>
        <v>10741228.459999997</v>
      </c>
    </row>
    <row r="45" spans="1:14" x14ac:dyDescent="0.25">
      <c r="A45" s="2">
        <v>6</v>
      </c>
      <c r="B45" s="3" t="s">
        <v>21</v>
      </c>
      <c r="C45" s="4">
        <v>2777471.42</v>
      </c>
      <c r="D45" s="4">
        <v>661552.03</v>
      </c>
      <c r="E45" s="4">
        <v>213247.07</v>
      </c>
      <c r="F45" s="4">
        <v>156891.59</v>
      </c>
      <c r="G45" s="4">
        <v>122822.95</v>
      </c>
      <c r="H45" s="4">
        <v>546682.41</v>
      </c>
      <c r="I45" s="4">
        <v>422910</v>
      </c>
      <c r="J45" s="4">
        <v>9985.02</v>
      </c>
      <c r="K45" s="4">
        <v>47247.88</v>
      </c>
      <c r="L45" s="19">
        <v>238222.54</v>
      </c>
      <c r="M45" s="19">
        <v>-31124.1</v>
      </c>
      <c r="N45" s="4">
        <f t="shared" si="22"/>
        <v>5165908.8099999996</v>
      </c>
    </row>
    <row r="46" spans="1:14" x14ac:dyDescent="0.25">
      <c r="A46" s="2">
        <v>7</v>
      </c>
      <c r="B46" s="3" t="s">
        <v>22</v>
      </c>
      <c r="C46" s="4">
        <v>2326750.84</v>
      </c>
      <c r="D46" s="4">
        <v>615307.30000000005</v>
      </c>
      <c r="E46" s="4">
        <v>210108.65</v>
      </c>
      <c r="F46" s="4">
        <v>50121.98</v>
      </c>
      <c r="G46" s="4">
        <v>42310.03</v>
      </c>
      <c r="H46" s="4">
        <v>196703.12</v>
      </c>
      <c r="I46" s="4">
        <v>202400</v>
      </c>
      <c r="J46" s="4">
        <v>6761.16</v>
      </c>
      <c r="K46" s="4">
        <v>31992.959999999999</v>
      </c>
      <c r="L46" s="19">
        <v>161307.64000000001</v>
      </c>
      <c r="M46" s="19">
        <v>-21075.07</v>
      </c>
      <c r="N46" s="4">
        <f t="shared" si="22"/>
        <v>3822688.61</v>
      </c>
    </row>
    <row r="47" spans="1:14" x14ac:dyDescent="0.25">
      <c r="A47" s="2">
        <v>8</v>
      </c>
      <c r="B47" s="3" t="s">
        <v>23</v>
      </c>
      <c r="C47" s="4">
        <v>3886586.53</v>
      </c>
      <c r="D47" s="4">
        <v>1305186.52</v>
      </c>
      <c r="E47" s="4">
        <v>126243.04</v>
      </c>
      <c r="F47" s="4">
        <v>121836.9</v>
      </c>
      <c r="G47" s="4">
        <v>128319.62</v>
      </c>
      <c r="H47" s="4">
        <v>228965.45</v>
      </c>
      <c r="I47" s="4">
        <v>34754</v>
      </c>
      <c r="J47" s="4">
        <v>7749.71</v>
      </c>
      <c r="K47" s="4">
        <v>36670.65</v>
      </c>
      <c r="L47" s="19">
        <v>184892.46</v>
      </c>
      <c r="M47" s="19">
        <v>-24156.46</v>
      </c>
      <c r="N47" s="4">
        <f t="shared" si="22"/>
        <v>6037048.4200000009</v>
      </c>
    </row>
    <row r="48" spans="1:14" x14ac:dyDescent="0.25">
      <c r="A48" s="2">
        <v>9</v>
      </c>
      <c r="B48" s="3" t="s">
        <v>24</v>
      </c>
      <c r="C48" s="4">
        <v>3389970.94</v>
      </c>
      <c r="D48" s="4">
        <v>1128395.1200000001</v>
      </c>
      <c r="E48" s="4">
        <v>136007.01999999999</v>
      </c>
      <c r="F48" s="4">
        <v>76978.77</v>
      </c>
      <c r="G48" s="4">
        <v>69167.44</v>
      </c>
      <c r="H48" s="4">
        <v>205336.08</v>
      </c>
      <c r="I48" s="4">
        <v>785786</v>
      </c>
      <c r="J48" s="4">
        <v>6444.1</v>
      </c>
      <c r="K48" s="4">
        <v>30492.68</v>
      </c>
      <c r="L48" s="19">
        <v>153743.26</v>
      </c>
      <c r="M48" s="19">
        <v>-20086.77</v>
      </c>
      <c r="N48" s="4">
        <f t="shared" si="22"/>
        <v>5962234.6399999997</v>
      </c>
    </row>
    <row r="49" spans="1:14" x14ac:dyDescent="0.25">
      <c r="A49" s="2">
        <v>10</v>
      </c>
      <c r="B49" s="3" t="s">
        <v>25</v>
      </c>
      <c r="C49" s="4">
        <v>2398394.9</v>
      </c>
      <c r="D49" s="4">
        <v>642837.23</v>
      </c>
      <c r="E49" s="4">
        <v>202960.02</v>
      </c>
      <c r="F49" s="4">
        <v>57086.02</v>
      </c>
      <c r="G49" s="4">
        <v>48929.590000000004</v>
      </c>
      <c r="H49" s="4">
        <v>213663.16</v>
      </c>
      <c r="I49" s="4">
        <v>379302</v>
      </c>
      <c r="J49" s="4">
        <v>6835.11</v>
      </c>
      <c r="K49" s="4">
        <v>32342.87</v>
      </c>
      <c r="L49" s="19">
        <v>163071.87</v>
      </c>
      <c r="M49" s="19">
        <v>-21305.57</v>
      </c>
      <c r="N49" s="4">
        <f t="shared" si="22"/>
        <v>4124117.2</v>
      </c>
    </row>
    <row r="50" spans="1:14" x14ac:dyDescent="0.25">
      <c r="A50" s="2">
        <v>11</v>
      </c>
      <c r="B50" s="3" t="s">
        <v>26</v>
      </c>
      <c r="C50" s="4">
        <v>3613141.18</v>
      </c>
      <c r="D50" s="4">
        <v>1445826.41</v>
      </c>
      <c r="E50" s="4">
        <v>134960.87</v>
      </c>
      <c r="F50" s="4">
        <v>149472.73000000001</v>
      </c>
      <c r="G50" s="4">
        <v>134310.16</v>
      </c>
      <c r="H50" s="4">
        <v>391392.44</v>
      </c>
      <c r="I50" s="4">
        <v>98522</v>
      </c>
      <c r="J50" s="4">
        <v>7777.31</v>
      </c>
      <c r="K50" s="4">
        <v>36801.25</v>
      </c>
      <c r="L50" s="19">
        <v>185550.9</v>
      </c>
      <c r="M50" s="19">
        <v>-24242.48</v>
      </c>
      <c r="N50" s="4">
        <f t="shared" si="22"/>
        <v>6173512.7700000005</v>
      </c>
    </row>
    <row r="51" spans="1:14" x14ac:dyDescent="0.25">
      <c r="A51" s="2">
        <v>12</v>
      </c>
      <c r="B51" s="3" t="s">
        <v>27</v>
      </c>
      <c r="C51" s="4">
        <v>3930913.73</v>
      </c>
      <c r="D51" s="4">
        <v>1336034.83</v>
      </c>
      <c r="E51" s="4">
        <v>122232.83</v>
      </c>
      <c r="F51" s="4">
        <v>99550.76</v>
      </c>
      <c r="G51" s="4">
        <v>89475.24</v>
      </c>
      <c r="H51" s="4">
        <v>222499.32</v>
      </c>
      <c r="I51" s="4">
        <v>97121</v>
      </c>
      <c r="J51" s="4">
        <v>7052.45</v>
      </c>
      <c r="K51" s="4">
        <v>33371.33</v>
      </c>
      <c r="L51" s="19">
        <v>168257.35</v>
      </c>
      <c r="M51" s="19">
        <v>-21983.06</v>
      </c>
      <c r="N51" s="4">
        <f t="shared" si="22"/>
        <v>6084525.7800000012</v>
      </c>
    </row>
    <row r="52" spans="1:14" x14ac:dyDescent="0.25">
      <c r="A52" s="2">
        <v>13</v>
      </c>
      <c r="B52" s="3" t="s">
        <v>28</v>
      </c>
      <c r="C52" s="4">
        <v>5330306.2300000004</v>
      </c>
      <c r="D52" s="4">
        <v>1894828.78</v>
      </c>
      <c r="E52" s="4">
        <v>100438.23</v>
      </c>
      <c r="F52" s="4">
        <v>176454.94</v>
      </c>
      <c r="G52" s="4">
        <v>164252.24000000002</v>
      </c>
      <c r="H52" s="4">
        <v>283007.15000000002</v>
      </c>
      <c r="I52" s="4">
        <v>1855307</v>
      </c>
      <c r="J52" s="4">
        <v>8539.52</v>
      </c>
      <c r="K52" s="4">
        <v>40407.949999999997</v>
      </c>
      <c r="L52" s="19">
        <v>203735.8</v>
      </c>
      <c r="M52" s="19">
        <v>-26618.36</v>
      </c>
      <c r="N52" s="4">
        <f t="shared" si="22"/>
        <v>10030659.480000002</v>
      </c>
    </row>
    <row r="53" spans="1:14" ht="19.5" x14ac:dyDescent="0.25">
      <c r="A53" s="2">
        <v>14</v>
      </c>
      <c r="B53" s="3" t="s">
        <v>29</v>
      </c>
      <c r="C53" s="4">
        <v>2695439.95</v>
      </c>
      <c r="D53" s="4">
        <v>841202.47</v>
      </c>
      <c r="E53" s="4">
        <v>164252.81</v>
      </c>
      <c r="F53" s="4">
        <v>33313.550000000003</v>
      </c>
      <c r="G53" s="4">
        <v>29472.16</v>
      </c>
      <c r="H53" s="4">
        <v>142110.12</v>
      </c>
      <c r="I53" s="4">
        <v>243888</v>
      </c>
      <c r="J53" s="4">
        <v>5735.5</v>
      </c>
      <c r="K53" s="4">
        <v>27139.65</v>
      </c>
      <c r="L53" s="19">
        <v>136837.37</v>
      </c>
      <c r="M53" s="19">
        <v>-17877.990000000002</v>
      </c>
      <c r="N53" s="4">
        <f t="shared" si="22"/>
        <v>4301513.59</v>
      </c>
    </row>
    <row r="54" spans="1:14" x14ac:dyDescent="0.25">
      <c r="A54" s="2">
        <v>15</v>
      </c>
      <c r="B54" s="3" t="s">
        <v>30</v>
      </c>
      <c r="C54" s="4">
        <v>3559008.64</v>
      </c>
      <c r="D54" s="4">
        <v>1136071</v>
      </c>
      <c r="E54" s="4">
        <v>136007.01999999999</v>
      </c>
      <c r="F54" s="4">
        <v>102753.25</v>
      </c>
      <c r="G54" s="4">
        <v>92188.01999999999</v>
      </c>
      <c r="H54" s="4">
        <v>201453.13</v>
      </c>
      <c r="I54" s="4">
        <v>10679</v>
      </c>
      <c r="J54" s="4">
        <v>7587.19</v>
      </c>
      <c r="K54" s="4">
        <v>35901.629999999997</v>
      </c>
      <c r="L54" s="19">
        <v>181015.04000000001</v>
      </c>
      <c r="M54" s="19">
        <v>-23649.87</v>
      </c>
      <c r="N54" s="4">
        <f t="shared" si="22"/>
        <v>5439014.0499999998</v>
      </c>
    </row>
    <row r="55" spans="1:14" x14ac:dyDescent="0.25">
      <c r="A55" s="2">
        <v>16</v>
      </c>
      <c r="B55" s="3" t="s">
        <v>31</v>
      </c>
      <c r="C55" s="4">
        <v>9238924.3300000001</v>
      </c>
      <c r="D55" s="4">
        <v>4177392.12</v>
      </c>
      <c r="E55" s="4">
        <v>77074.42</v>
      </c>
      <c r="F55" s="4">
        <v>397301.98</v>
      </c>
      <c r="G55" s="4">
        <v>442312.17</v>
      </c>
      <c r="H55" s="4">
        <v>675862.88</v>
      </c>
      <c r="I55" s="4">
        <v>3122573</v>
      </c>
      <c r="J55" s="4">
        <v>13564.48</v>
      </c>
      <c r="K55" s="4">
        <v>64185.42</v>
      </c>
      <c r="L55" s="19">
        <v>323621.18</v>
      </c>
      <c r="M55" s="19">
        <v>-42281.55</v>
      </c>
      <c r="N55" s="4">
        <f t="shared" si="22"/>
        <v>18490530.43</v>
      </c>
    </row>
    <row r="56" spans="1:14" x14ac:dyDescent="0.25">
      <c r="A56" s="2">
        <v>17</v>
      </c>
      <c r="B56" s="3" t="s">
        <v>32</v>
      </c>
      <c r="C56" s="4">
        <v>4276763.4000000004</v>
      </c>
      <c r="D56" s="4">
        <v>1427967.29</v>
      </c>
      <c r="E56" s="4">
        <v>118571.34</v>
      </c>
      <c r="F56" s="4">
        <v>171242.28</v>
      </c>
      <c r="G56" s="4">
        <v>161961.57</v>
      </c>
      <c r="H56" s="4">
        <v>359146.7</v>
      </c>
      <c r="I56" s="4">
        <v>0</v>
      </c>
      <c r="J56" s="4">
        <v>8394.19</v>
      </c>
      <c r="K56" s="4">
        <v>39720.269999999997</v>
      </c>
      <c r="L56" s="19">
        <v>200268.53</v>
      </c>
      <c r="M56" s="19">
        <v>-26165.360000000001</v>
      </c>
      <c r="N56" s="4">
        <f t="shared" si="22"/>
        <v>6737870.2100000009</v>
      </c>
    </row>
    <row r="57" spans="1:14" x14ac:dyDescent="0.25">
      <c r="A57" s="2">
        <v>18</v>
      </c>
      <c r="B57" s="3" t="s">
        <v>33</v>
      </c>
      <c r="C57" s="4">
        <v>40975798.340000004</v>
      </c>
      <c r="D57" s="4">
        <v>16513835.75</v>
      </c>
      <c r="E57" s="4">
        <v>53884.97</v>
      </c>
      <c r="F57" s="4">
        <v>1633342.11</v>
      </c>
      <c r="G57" s="4">
        <v>8970135.9400000013</v>
      </c>
      <c r="H57" s="4">
        <v>2364319.4300000002</v>
      </c>
      <c r="I57" s="4">
        <v>1443340</v>
      </c>
      <c r="J57" s="4">
        <v>48365.87</v>
      </c>
      <c r="K57" s="4">
        <v>228861.27</v>
      </c>
      <c r="L57" s="19">
        <v>1153912.3799999999</v>
      </c>
      <c r="M57" s="19">
        <v>-150760.25</v>
      </c>
      <c r="N57" s="4">
        <f t="shared" si="22"/>
        <v>73235035.810000002</v>
      </c>
    </row>
    <row r="58" spans="1:14" x14ac:dyDescent="0.25">
      <c r="A58" s="2">
        <v>19</v>
      </c>
      <c r="B58" s="3" t="s">
        <v>34</v>
      </c>
      <c r="C58" s="4">
        <v>4511951.58</v>
      </c>
      <c r="D58" s="4">
        <v>1800540.71</v>
      </c>
      <c r="E58" s="4">
        <v>113166.28</v>
      </c>
      <c r="F58" s="4">
        <v>132618.22</v>
      </c>
      <c r="G58" s="4">
        <v>121953.44</v>
      </c>
      <c r="H58" s="4">
        <v>233212.63</v>
      </c>
      <c r="I58" s="4">
        <v>1201784</v>
      </c>
      <c r="J58" s="4">
        <v>8283.83</v>
      </c>
      <c r="K58" s="4">
        <v>39198.050000000003</v>
      </c>
      <c r="L58" s="19">
        <v>197635.5</v>
      </c>
      <c r="M58" s="19">
        <v>-25821.35</v>
      </c>
      <c r="N58" s="4">
        <f t="shared" si="22"/>
        <v>8334522.8900000006</v>
      </c>
    </row>
    <row r="59" spans="1:14" x14ac:dyDescent="0.25">
      <c r="A59" s="2">
        <v>20</v>
      </c>
      <c r="B59" s="3" t="s">
        <v>35</v>
      </c>
      <c r="C59" s="4">
        <v>4247015.08</v>
      </c>
      <c r="D59" s="4">
        <v>1416343.42</v>
      </c>
      <c r="E59" s="4">
        <v>127637.79</v>
      </c>
      <c r="F59" s="4">
        <v>218787.55</v>
      </c>
      <c r="G59" s="4">
        <v>347643.77</v>
      </c>
      <c r="H59" s="4">
        <v>333706.52</v>
      </c>
      <c r="I59" s="4">
        <v>903277</v>
      </c>
      <c r="J59" s="4">
        <v>10538.93</v>
      </c>
      <c r="K59" s="4">
        <v>49868.88</v>
      </c>
      <c r="L59" s="19">
        <v>251437.69</v>
      </c>
      <c r="M59" s="19">
        <v>-32850.68</v>
      </c>
      <c r="N59" s="4">
        <f t="shared" si="22"/>
        <v>7873405.9499999993</v>
      </c>
    </row>
    <row r="60" spans="1:14" x14ac:dyDescent="0.25">
      <c r="A60" s="44" t="s">
        <v>36</v>
      </c>
      <c r="B60" s="45"/>
      <c r="C60" s="5">
        <f>SUM(C40:C59)</f>
        <v>119058459.75</v>
      </c>
      <c r="D60" s="5">
        <f t="shared" ref="D60:N60" si="23">SUM(D40:D59)</f>
        <v>43996834.000000007</v>
      </c>
      <c r="E60" s="5">
        <f t="shared" si="23"/>
        <v>2692243.13</v>
      </c>
      <c r="F60" s="5">
        <f>SUM(F40:F59)</f>
        <v>4642734.1499999994</v>
      </c>
      <c r="G60" s="5">
        <f>SUM(G40:G59)</f>
        <v>15784530.520000001</v>
      </c>
      <c r="H60" s="5">
        <f>SUM(H40:H59)</f>
        <v>8420593.9500000011</v>
      </c>
      <c r="I60" s="5">
        <f t="shared" si="23"/>
        <v>15359405</v>
      </c>
      <c r="J60" s="5">
        <f t="shared" si="23"/>
        <v>218635.65</v>
      </c>
      <c r="K60" s="5">
        <f t="shared" si="23"/>
        <v>1034556.5800000002</v>
      </c>
      <c r="L60" s="20">
        <f t="shared" si="23"/>
        <v>5216206.6000000006</v>
      </c>
      <c r="M60" s="20">
        <f t="shared" si="23"/>
        <v>-681504.60999999987</v>
      </c>
      <c r="N60" s="5">
        <f t="shared" si="23"/>
        <v>215742694.72000003</v>
      </c>
    </row>
    <row r="61" spans="1:14" x14ac:dyDescent="0.25">
      <c r="A61" s="6" t="s">
        <v>37</v>
      </c>
      <c r="B61" s="21"/>
    </row>
    <row r="62" spans="1:14" x14ac:dyDescent="0.25">
      <c r="B62" s="7" t="s">
        <v>38</v>
      </c>
      <c r="C62" s="46" t="s">
        <v>39</v>
      </c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</row>
    <row r="63" spans="1:14" x14ac:dyDescent="0.25">
      <c r="C63" s="24" t="s">
        <v>57</v>
      </c>
    </row>
    <row r="64" spans="1:14" x14ac:dyDescent="0.25">
      <c r="C64" s="24"/>
    </row>
    <row r="65" spans="1:14" x14ac:dyDescent="0.25">
      <c r="C65" s="24"/>
    </row>
    <row r="67" spans="1:14" x14ac:dyDescent="0.25">
      <c r="A67" s="36" t="s">
        <v>53</v>
      </c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</row>
    <row r="68" spans="1:14" x14ac:dyDescent="0.25">
      <c r="N68" s="1" t="s">
        <v>1</v>
      </c>
    </row>
    <row r="69" spans="1:14" ht="20.100000000000001" customHeight="1" x14ac:dyDescent="0.25">
      <c r="A69" s="50" t="s">
        <v>2</v>
      </c>
      <c r="B69" s="50" t="s">
        <v>3</v>
      </c>
      <c r="C69" s="28" t="s">
        <v>4</v>
      </c>
      <c r="D69" s="28" t="s">
        <v>5</v>
      </c>
      <c r="E69" s="28" t="s">
        <v>6</v>
      </c>
      <c r="F69" s="28" t="s">
        <v>7</v>
      </c>
      <c r="G69" s="28" t="s">
        <v>8</v>
      </c>
      <c r="H69" s="28" t="s">
        <v>9</v>
      </c>
      <c r="I69" s="47" t="s">
        <v>10</v>
      </c>
      <c r="J69" s="28" t="s">
        <v>11</v>
      </c>
      <c r="K69" s="28" t="s">
        <v>12</v>
      </c>
      <c r="L69" s="28" t="s">
        <v>13</v>
      </c>
      <c r="M69" s="28" t="s">
        <v>54</v>
      </c>
      <c r="N69" s="28" t="s">
        <v>15</v>
      </c>
    </row>
    <row r="70" spans="1:14" ht="20.100000000000001" customHeight="1" x14ac:dyDescent="0.25">
      <c r="A70" s="51"/>
      <c r="B70" s="51"/>
      <c r="C70" s="29"/>
      <c r="D70" s="29"/>
      <c r="E70" s="29"/>
      <c r="F70" s="29"/>
      <c r="G70" s="29"/>
      <c r="H70" s="29"/>
      <c r="I70" s="48"/>
      <c r="J70" s="29"/>
      <c r="K70" s="29"/>
      <c r="L70" s="29"/>
      <c r="M70" s="29"/>
      <c r="N70" s="29"/>
    </row>
    <row r="71" spans="1:14" ht="20.100000000000001" customHeight="1" x14ac:dyDescent="0.25">
      <c r="A71" s="52"/>
      <c r="B71" s="52"/>
      <c r="C71" s="30"/>
      <c r="D71" s="30"/>
      <c r="E71" s="30"/>
      <c r="F71" s="30"/>
      <c r="G71" s="30"/>
      <c r="H71" s="30"/>
      <c r="I71" s="49"/>
      <c r="J71" s="30"/>
      <c r="K71" s="30"/>
      <c r="L71" s="30"/>
      <c r="M71" s="30"/>
      <c r="N71" s="30"/>
    </row>
    <row r="72" spans="1:14" x14ac:dyDescent="0.25">
      <c r="A72" s="2">
        <v>1</v>
      </c>
      <c r="B72" s="3" t="s">
        <v>16</v>
      </c>
      <c r="C72" s="4">
        <v>4410515.08</v>
      </c>
      <c r="D72" s="4">
        <v>1422901.68</v>
      </c>
      <c r="E72" s="4">
        <v>117007.85</v>
      </c>
      <c r="F72" s="4">
        <v>155134.70000000001</v>
      </c>
      <c r="G72" s="4">
        <v>121274.95</v>
      </c>
      <c r="H72" s="4">
        <v>313197.90000000002</v>
      </c>
      <c r="I72" s="4">
        <v>348513</v>
      </c>
      <c r="J72" s="4">
        <v>8021.55</v>
      </c>
      <c r="K72" s="4">
        <v>52596.31</v>
      </c>
      <c r="L72" s="4">
        <v>149926.51</v>
      </c>
      <c r="M72" s="4">
        <v>-24361.81</v>
      </c>
      <c r="N72" s="4">
        <f>SUM(C72:M72)</f>
        <v>7074727.7199999997</v>
      </c>
    </row>
    <row r="73" spans="1:14" x14ac:dyDescent="0.25">
      <c r="A73" s="2">
        <v>2</v>
      </c>
      <c r="B73" s="3" t="s">
        <v>17</v>
      </c>
      <c r="C73" s="4">
        <v>3249352.57</v>
      </c>
      <c r="D73" s="4">
        <v>915466.23999999999</v>
      </c>
      <c r="E73" s="4">
        <v>150290.94</v>
      </c>
      <c r="F73" s="4">
        <v>63483.02</v>
      </c>
      <c r="G73" s="4">
        <v>49265.59</v>
      </c>
      <c r="H73" s="4">
        <v>169873.57</v>
      </c>
      <c r="I73" s="4">
        <v>369705</v>
      </c>
      <c r="J73" s="4">
        <v>6600.48</v>
      </c>
      <c r="K73" s="4">
        <v>43278.54</v>
      </c>
      <c r="L73" s="4">
        <v>123366.09</v>
      </c>
      <c r="M73" s="4">
        <v>-20045.97</v>
      </c>
      <c r="N73" s="4">
        <f t="shared" ref="N73:N91" si="24">SUM(C73:M73)</f>
        <v>5120636.07</v>
      </c>
    </row>
    <row r="74" spans="1:14" x14ac:dyDescent="0.25">
      <c r="A74" s="2">
        <v>3</v>
      </c>
      <c r="B74" s="3" t="s">
        <v>18</v>
      </c>
      <c r="C74" s="4">
        <v>3096839.7</v>
      </c>
      <c r="D74" s="4">
        <v>843619.08</v>
      </c>
      <c r="E74" s="4">
        <v>156441.07</v>
      </c>
      <c r="F74" s="4">
        <v>46659.05</v>
      </c>
      <c r="G74" s="4">
        <v>35995.54</v>
      </c>
      <c r="H74" s="4">
        <v>159816</v>
      </c>
      <c r="I74" s="4">
        <v>189004</v>
      </c>
      <c r="J74" s="4">
        <v>6375.09</v>
      </c>
      <c r="K74" s="4">
        <v>41800.660000000003</v>
      </c>
      <c r="L74" s="4">
        <v>119153.38</v>
      </c>
      <c r="M74" s="4">
        <v>-19361.43</v>
      </c>
      <c r="N74" s="4">
        <f t="shared" si="24"/>
        <v>4676342.1399999997</v>
      </c>
    </row>
    <row r="75" spans="1:14" x14ac:dyDescent="0.25">
      <c r="A75" s="2">
        <v>4</v>
      </c>
      <c r="B75" s="3" t="s">
        <v>19</v>
      </c>
      <c r="C75" s="4">
        <v>7048552.3799999999</v>
      </c>
      <c r="D75" s="4">
        <v>3732735.8</v>
      </c>
      <c r="E75" s="4">
        <v>137628.89000000001</v>
      </c>
      <c r="F75" s="4">
        <v>452356.07</v>
      </c>
      <c r="G75" s="4">
        <v>451713.4</v>
      </c>
      <c r="H75" s="4">
        <v>713110.41</v>
      </c>
      <c r="I75" s="4">
        <v>2358570</v>
      </c>
      <c r="J75" s="4">
        <v>23254.21</v>
      </c>
      <c r="K75" s="4">
        <v>152474.95000000001</v>
      </c>
      <c r="L75" s="4">
        <v>434631.98</v>
      </c>
      <c r="M75" s="4">
        <v>-70624.09</v>
      </c>
      <c r="N75" s="4">
        <f t="shared" si="24"/>
        <v>15434404.000000002</v>
      </c>
    </row>
    <row r="76" spans="1:14" x14ac:dyDescent="0.25">
      <c r="A76" s="2">
        <v>5</v>
      </c>
      <c r="B76" s="3" t="s">
        <v>20</v>
      </c>
      <c r="C76" s="4">
        <v>5757183.0899999999</v>
      </c>
      <c r="D76" s="4">
        <v>2077694.12</v>
      </c>
      <c r="E76" s="4">
        <v>101270.73</v>
      </c>
      <c r="F76" s="4">
        <v>289572.65999999997</v>
      </c>
      <c r="G76" s="4">
        <v>225639.36</v>
      </c>
      <c r="H76" s="4">
        <v>506300.65</v>
      </c>
      <c r="I76" s="4">
        <v>1099440</v>
      </c>
      <c r="J76" s="4">
        <v>10769.95</v>
      </c>
      <c r="K76" s="4">
        <v>70617.19</v>
      </c>
      <c r="L76" s="4">
        <v>201295.27</v>
      </c>
      <c r="M76" s="4">
        <v>-32708.81</v>
      </c>
      <c r="N76" s="4">
        <f t="shared" si="24"/>
        <v>10307074.209999999</v>
      </c>
    </row>
    <row r="77" spans="1:14" x14ac:dyDescent="0.25">
      <c r="A77" s="2">
        <v>6</v>
      </c>
      <c r="B77" s="3" t="s">
        <v>21</v>
      </c>
      <c r="C77" s="4">
        <v>3245630.82</v>
      </c>
      <c r="D77" s="4">
        <v>692746.79</v>
      </c>
      <c r="E77" s="4">
        <v>217761.55</v>
      </c>
      <c r="F77" s="4">
        <v>148524.4</v>
      </c>
      <c r="G77" s="4">
        <v>106023.08</v>
      </c>
      <c r="H77" s="4">
        <v>549774.77</v>
      </c>
      <c r="I77" s="4">
        <v>470333</v>
      </c>
      <c r="J77" s="4">
        <v>9985.02</v>
      </c>
      <c r="K77" s="4">
        <v>65470.54</v>
      </c>
      <c r="L77" s="4">
        <v>186624.69</v>
      </c>
      <c r="M77" s="4">
        <v>-30324.959999999999</v>
      </c>
      <c r="N77" s="4">
        <f t="shared" si="24"/>
        <v>5662549.7000000002</v>
      </c>
    </row>
    <row r="78" spans="1:14" x14ac:dyDescent="0.25">
      <c r="A78" s="2">
        <v>7</v>
      </c>
      <c r="B78" s="3" t="s">
        <v>22</v>
      </c>
      <c r="C78" s="4">
        <v>2581715.4</v>
      </c>
      <c r="D78" s="4">
        <v>561886.81999999995</v>
      </c>
      <c r="E78" s="4">
        <v>214505.59</v>
      </c>
      <c r="F78" s="4">
        <v>47897.85</v>
      </c>
      <c r="G78" s="4">
        <v>36547.07</v>
      </c>
      <c r="H78" s="4">
        <v>202872.56</v>
      </c>
      <c r="I78" s="4">
        <v>173490</v>
      </c>
      <c r="J78" s="4">
        <v>6761.16</v>
      </c>
      <c r="K78" s="4">
        <v>44332.07</v>
      </c>
      <c r="L78" s="4">
        <v>126369.18</v>
      </c>
      <c r="M78" s="4">
        <v>-20533.939999999999</v>
      </c>
      <c r="N78" s="4">
        <f t="shared" si="24"/>
        <v>3975843.76</v>
      </c>
    </row>
    <row r="79" spans="1:14" x14ac:dyDescent="0.25">
      <c r="A79" s="2">
        <v>8</v>
      </c>
      <c r="B79" s="3" t="s">
        <v>23</v>
      </c>
      <c r="C79" s="4">
        <v>4009188.7</v>
      </c>
      <c r="D79" s="4">
        <v>1254847.79</v>
      </c>
      <c r="E79" s="4">
        <v>127499.25</v>
      </c>
      <c r="F79" s="4">
        <v>116495.63</v>
      </c>
      <c r="G79" s="4">
        <v>90293.3</v>
      </c>
      <c r="H79" s="4">
        <v>233271.59</v>
      </c>
      <c r="I79" s="4">
        <v>38643</v>
      </c>
      <c r="J79" s="4">
        <v>7749.71</v>
      </c>
      <c r="K79" s="4">
        <v>50813.87</v>
      </c>
      <c r="L79" s="4">
        <v>144845.64000000001</v>
      </c>
      <c r="M79" s="4">
        <v>-23536.22</v>
      </c>
      <c r="N79" s="4">
        <f t="shared" si="24"/>
        <v>6050112.2599999998</v>
      </c>
    </row>
    <row r="80" spans="1:14" x14ac:dyDescent="0.25">
      <c r="A80" s="2">
        <v>9</v>
      </c>
      <c r="B80" s="3" t="s">
        <v>24</v>
      </c>
      <c r="C80" s="4">
        <v>3469918.72</v>
      </c>
      <c r="D80" s="4">
        <v>1036938.75</v>
      </c>
      <c r="E80" s="4">
        <v>137628.89000000001</v>
      </c>
      <c r="F80" s="4">
        <v>73481.34</v>
      </c>
      <c r="G80" s="4">
        <v>55846.04</v>
      </c>
      <c r="H80" s="4">
        <v>209991.97</v>
      </c>
      <c r="I80" s="4">
        <v>747474</v>
      </c>
      <c r="J80" s="4">
        <v>6444.1</v>
      </c>
      <c r="K80" s="4">
        <v>42253.15</v>
      </c>
      <c r="L80" s="4">
        <v>120443.21</v>
      </c>
      <c r="M80" s="4">
        <v>-19571.02</v>
      </c>
      <c r="N80" s="4">
        <f t="shared" si="24"/>
        <v>5880849.1500000004</v>
      </c>
    </row>
    <row r="81" spans="1:14" x14ac:dyDescent="0.25">
      <c r="A81" s="2">
        <v>10</v>
      </c>
      <c r="B81" s="3" t="s">
        <v>25</v>
      </c>
      <c r="C81" s="4">
        <v>2649722.5299999998</v>
      </c>
      <c r="D81" s="4">
        <v>591247.29</v>
      </c>
      <c r="E81" s="4">
        <v>207089.25</v>
      </c>
      <c r="F81" s="4">
        <v>54584.74</v>
      </c>
      <c r="G81" s="4">
        <v>41837.300000000003</v>
      </c>
      <c r="H81" s="4">
        <v>219208.01</v>
      </c>
      <c r="I81" s="4">
        <v>196952</v>
      </c>
      <c r="J81" s="4">
        <v>6835.11</v>
      </c>
      <c r="K81" s="4">
        <v>44816.93</v>
      </c>
      <c r="L81" s="4">
        <v>127751.29</v>
      </c>
      <c r="M81" s="4">
        <v>-20758.52</v>
      </c>
      <c r="N81" s="4">
        <f t="shared" si="24"/>
        <v>4119285.93</v>
      </c>
    </row>
    <row r="82" spans="1:14" x14ac:dyDescent="0.25">
      <c r="A82" s="2">
        <v>11</v>
      </c>
      <c r="B82" s="3" t="s">
        <v>26</v>
      </c>
      <c r="C82" s="4">
        <v>3776138.84</v>
      </c>
      <c r="D82" s="4">
        <v>1394606.13</v>
      </c>
      <c r="E82" s="4">
        <v>136543.57</v>
      </c>
      <c r="F82" s="4">
        <v>143280.45000000001</v>
      </c>
      <c r="G82" s="4">
        <v>111833.65</v>
      </c>
      <c r="H82" s="4">
        <v>394667.91</v>
      </c>
      <c r="I82" s="4">
        <v>-67656</v>
      </c>
      <c r="J82" s="4">
        <v>7777.31</v>
      </c>
      <c r="K82" s="4">
        <v>50994.83</v>
      </c>
      <c r="L82" s="4">
        <v>145361.47</v>
      </c>
      <c r="M82" s="4">
        <v>-23620.03</v>
      </c>
      <c r="N82" s="4">
        <f t="shared" si="24"/>
        <v>6069928.1299999999</v>
      </c>
    </row>
    <row r="83" spans="1:14" x14ac:dyDescent="0.25">
      <c r="A83" s="2">
        <v>12</v>
      </c>
      <c r="B83" s="3" t="s">
        <v>27</v>
      </c>
      <c r="C83" s="4">
        <v>3987681.95</v>
      </c>
      <c r="D83" s="4">
        <v>1225953.83</v>
      </c>
      <c r="E83" s="4">
        <v>123338.87</v>
      </c>
      <c r="F83" s="4">
        <v>95162.8</v>
      </c>
      <c r="G83" s="4">
        <v>72987.92</v>
      </c>
      <c r="H83" s="4">
        <v>226806.58</v>
      </c>
      <c r="I83" s="4">
        <v>8147</v>
      </c>
      <c r="J83" s="4">
        <v>7052.45</v>
      </c>
      <c r="K83" s="4">
        <v>46242.05</v>
      </c>
      <c r="L83" s="4">
        <v>131813.62</v>
      </c>
      <c r="M83" s="4">
        <v>-21418.62</v>
      </c>
      <c r="N83" s="4">
        <f t="shared" si="24"/>
        <v>5903768.4500000002</v>
      </c>
    </row>
    <row r="84" spans="1:14" x14ac:dyDescent="0.25">
      <c r="A84" s="2">
        <v>13</v>
      </c>
      <c r="B84" s="3" t="s">
        <v>28</v>
      </c>
      <c r="C84" s="4">
        <v>5319689.47</v>
      </c>
      <c r="D84" s="4">
        <v>1758835.39</v>
      </c>
      <c r="E84" s="4">
        <v>100728.07</v>
      </c>
      <c r="F84" s="4">
        <v>168858.04</v>
      </c>
      <c r="G84" s="4">
        <v>130637.96</v>
      </c>
      <c r="H84" s="4">
        <v>287574.55</v>
      </c>
      <c r="I84" s="4">
        <v>267467</v>
      </c>
      <c r="J84" s="4">
        <v>8539.52</v>
      </c>
      <c r="K84" s="4">
        <v>55992.57</v>
      </c>
      <c r="L84" s="4">
        <v>159607.60999999999</v>
      </c>
      <c r="M84" s="4">
        <v>-25934.91</v>
      </c>
      <c r="N84" s="4">
        <f t="shared" si="24"/>
        <v>8231995.2699999996</v>
      </c>
    </row>
    <row r="85" spans="1:14" ht="19.5" x14ac:dyDescent="0.25">
      <c r="A85" s="2">
        <v>14</v>
      </c>
      <c r="B85" s="3" t="s">
        <v>29</v>
      </c>
      <c r="C85" s="4">
        <v>2811350.91</v>
      </c>
      <c r="D85" s="4">
        <v>751408.19</v>
      </c>
      <c r="E85" s="4">
        <v>166932.48000000001</v>
      </c>
      <c r="F85" s="4">
        <v>31902.85</v>
      </c>
      <c r="G85" s="4">
        <v>24731.63</v>
      </c>
      <c r="H85" s="4">
        <v>151821.44</v>
      </c>
      <c r="I85" s="4">
        <v>211293</v>
      </c>
      <c r="J85" s="4">
        <v>5735.5</v>
      </c>
      <c r="K85" s="4">
        <v>37606.92</v>
      </c>
      <c r="L85" s="4">
        <v>107199.06</v>
      </c>
      <c r="M85" s="4">
        <v>-17418.96</v>
      </c>
      <c r="N85" s="4">
        <f t="shared" si="24"/>
        <v>4282563.0199999996</v>
      </c>
    </row>
    <row r="86" spans="1:14" x14ac:dyDescent="0.25">
      <c r="A86" s="2">
        <v>15</v>
      </c>
      <c r="B86" s="3" t="s">
        <v>30</v>
      </c>
      <c r="C86" s="4">
        <v>3713265.97</v>
      </c>
      <c r="D86" s="4">
        <v>1055735.18</v>
      </c>
      <c r="E86" s="4">
        <v>137628.89000000001</v>
      </c>
      <c r="F86" s="4">
        <v>98218.09</v>
      </c>
      <c r="G86" s="4">
        <v>75294.59</v>
      </c>
      <c r="H86" s="4">
        <v>205907.52</v>
      </c>
      <c r="I86" s="4">
        <v>767397</v>
      </c>
      <c r="J86" s="4">
        <v>7587.19</v>
      </c>
      <c r="K86" s="4">
        <v>49748.24</v>
      </c>
      <c r="L86" s="4">
        <v>141808.06</v>
      </c>
      <c r="M86" s="4">
        <v>-23042.63</v>
      </c>
      <c r="N86" s="4">
        <f t="shared" si="24"/>
        <v>6229548.0999999996</v>
      </c>
    </row>
    <row r="87" spans="1:14" x14ac:dyDescent="0.25">
      <c r="A87" s="2">
        <v>16</v>
      </c>
      <c r="B87" s="3" t="s">
        <v>31</v>
      </c>
      <c r="C87" s="4">
        <v>9114671.5800000001</v>
      </c>
      <c r="D87" s="4">
        <v>4050459.11</v>
      </c>
      <c r="E87" s="4">
        <v>76489.3</v>
      </c>
      <c r="F87" s="4">
        <v>380121.15</v>
      </c>
      <c r="G87" s="4">
        <v>296799.06</v>
      </c>
      <c r="H87" s="4">
        <v>682615.57</v>
      </c>
      <c r="I87" s="4">
        <v>1949995</v>
      </c>
      <c r="J87" s="4">
        <v>13564.48</v>
      </c>
      <c r="K87" s="4">
        <v>88940.59</v>
      </c>
      <c r="L87" s="4">
        <v>253526.39</v>
      </c>
      <c r="M87" s="4">
        <v>-41195.93</v>
      </c>
      <c r="N87" s="4">
        <f t="shared" si="24"/>
        <v>16865986.300000001</v>
      </c>
    </row>
    <row r="88" spans="1:14" x14ac:dyDescent="0.25">
      <c r="A88" s="2">
        <v>17</v>
      </c>
      <c r="B88" s="3" t="s">
        <v>32</v>
      </c>
      <c r="C88" s="4">
        <v>4400247.9800000004</v>
      </c>
      <c r="D88" s="4">
        <v>1346640.66</v>
      </c>
      <c r="E88" s="4">
        <v>119540.25</v>
      </c>
      <c r="F88" s="4">
        <v>164348.41</v>
      </c>
      <c r="G88" s="4">
        <v>129601.35</v>
      </c>
      <c r="H88" s="4">
        <v>362858.09</v>
      </c>
      <c r="I88" s="4">
        <v>0</v>
      </c>
      <c r="J88" s="4">
        <v>8394.19</v>
      </c>
      <c r="K88" s="4">
        <v>55039.67</v>
      </c>
      <c r="L88" s="4">
        <v>156891.32999999999</v>
      </c>
      <c r="M88" s="4">
        <v>-25493.54</v>
      </c>
      <c r="N88" s="4">
        <f t="shared" si="24"/>
        <v>6718068.3900000006</v>
      </c>
    </row>
    <row r="89" spans="1:14" x14ac:dyDescent="0.25">
      <c r="A89" s="2">
        <v>18</v>
      </c>
      <c r="B89" s="3" t="s">
        <v>33</v>
      </c>
      <c r="C89" s="4">
        <v>39415409.810000002</v>
      </c>
      <c r="D89" s="4">
        <v>16480071.789999999</v>
      </c>
      <c r="E89" s="4">
        <v>52431.42</v>
      </c>
      <c r="F89" s="4">
        <v>1556711.92</v>
      </c>
      <c r="G89" s="4">
        <v>1490771.88</v>
      </c>
      <c r="H89" s="4">
        <v>2396599.59</v>
      </c>
      <c r="I89" s="4">
        <v>807122</v>
      </c>
      <c r="J89" s="4">
        <v>48365.87</v>
      </c>
      <c r="K89" s="4">
        <v>317128.96000000002</v>
      </c>
      <c r="L89" s="4">
        <v>903980.52</v>
      </c>
      <c r="M89" s="4">
        <v>-146889.32999999999</v>
      </c>
      <c r="N89" s="4">
        <f t="shared" si="24"/>
        <v>63321704.430000015</v>
      </c>
    </row>
    <row r="90" spans="1:14" x14ac:dyDescent="0.25">
      <c r="A90" s="2">
        <v>19</v>
      </c>
      <c r="B90" s="3" t="s">
        <v>34</v>
      </c>
      <c r="C90" s="4">
        <v>4593279.22</v>
      </c>
      <c r="D90" s="4">
        <v>1695195.17</v>
      </c>
      <c r="E90" s="4">
        <v>113932.78</v>
      </c>
      <c r="F90" s="4">
        <v>127081.42</v>
      </c>
      <c r="G90" s="4">
        <v>99099.65</v>
      </c>
      <c r="H90" s="4">
        <v>237510.6</v>
      </c>
      <c r="I90" s="4">
        <v>24893</v>
      </c>
      <c r="J90" s="4">
        <v>8283.83</v>
      </c>
      <c r="K90" s="4">
        <v>54316.03</v>
      </c>
      <c r="L90" s="4">
        <v>154828.6</v>
      </c>
      <c r="M90" s="4">
        <v>-25158.36</v>
      </c>
      <c r="N90" s="4">
        <f t="shared" si="24"/>
        <v>7083261.9399999995</v>
      </c>
    </row>
    <row r="91" spans="1:14" x14ac:dyDescent="0.25">
      <c r="A91" s="2">
        <v>20</v>
      </c>
      <c r="B91" s="3" t="s">
        <v>35</v>
      </c>
      <c r="C91" s="4">
        <v>4558176.01</v>
      </c>
      <c r="D91" s="4">
        <v>1563904.19</v>
      </c>
      <c r="E91" s="4">
        <v>128946.39</v>
      </c>
      <c r="F91" s="4">
        <v>207283.16</v>
      </c>
      <c r="G91" s="4">
        <v>156291.16</v>
      </c>
      <c r="H91" s="4">
        <v>339994.32</v>
      </c>
      <c r="I91" s="4">
        <v>1109424</v>
      </c>
      <c r="J91" s="4">
        <v>10538.93</v>
      </c>
      <c r="K91" s="4">
        <v>69102.460000000006</v>
      </c>
      <c r="L91" s="4">
        <v>196977.5</v>
      </c>
      <c r="M91" s="4">
        <v>-32007.24</v>
      </c>
      <c r="N91" s="4">
        <f t="shared" si="24"/>
        <v>8308630.879999999</v>
      </c>
    </row>
    <row r="92" spans="1:14" x14ac:dyDescent="0.25">
      <c r="A92" s="44" t="s">
        <v>36</v>
      </c>
      <c r="B92" s="45"/>
      <c r="C92" s="5">
        <f>SUM(C72:C91)</f>
        <v>121208530.73</v>
      </c>
      <c r="D92" s="5">
        <f t="shared" ref="D92:N92" si="25">SUM(D72:D91)</f>
        <v>44452894</v>
      </c>
      <c r="E92" s="5">
        <f t="shared" si="25"/>
        <v>2723636.03</v>
      </c>
      <c r="F92" s="5">
        <f t="shared" si="25"/>
        <v>4421157.7500000009</v>
      </c>
      <c r="G92" s="5">
        <f t="shared" si="25"/>
        <v>3802484.48</v>
      </c>
      <c r="H92" s="5">
        <f t="shared" si="25"/>
        <v>8563773.5999999996</v>
      </c>
      <c r="I92" s="5">
        <f t="shared" si="25"/>
        <v>11070206</v>
      </c>
      <c r="J92" s="5">
        <f t="shared" si="25"/>
        <v>218635.65</v>
      </c>
      <c r="K92" s="5">
        <f t="shared" si="25"/>
        <v>1433566.53</v>
      </c>
      <c r="L92" s="5">
        <f t="shared" si="25"/>
        <v>4086401.4</v>
      </c>
      <c r="M92" s="5">
        <f t="shared" si="25"/>
        <v>-664006.31999999983</v>
      </c>
      <c r="N92" s="5">
        <f t="shared" si="25"/>
        <v>201317279.84999999</v>
      </c>
    </row>
    <row r="93" spans="1:14" x14ac:dyDescent="0.25">
      <c r="A93" s="6" t="s">
        <v>37</v>
      </c>
    </row>
    <row r="94" spans="1:14" x14ac:dyDescent="0.25">
      <c r="B94" s="7" t="s">
        <v>38</v>
      </c>
      <c r="C94" s="53" t="s">
        <v>39</v>
      </c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</row>
    <row r="95" spans="1:14" x14ac:dyDescent="0.25">
      <c r="B95" s="7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</row>
    <row r="96" spans="1:14" x14ac:dyDescent="0.25">
      <c r="B96" s="7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</row>
    <row r="100" spans="1:14" x14ac:dyDescent="0.25">
      <c r="A100" s="36" t="s">
        <v>55</v>
      </c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</row>
    <row r="101" spans="1:14" x14ac:dyDescent="0.25">
      <c r="N101" s="1" t="s">
        <v>1</v>
      </c>
    </row>
    <row r="102" spans="1:14" ht="20.100000000000001" customHeight="1" x14ac:dyDescent="0.25">
      <c r="A102" s="50" t="s">
        <v>2</v>
      </c>
      <c r="B102" s="50" t="s">
        <v>3</v>
      </c>
      <c r="C102" s="28" t="s">
        <v>4</v>
      </c>
      <c r="D102" s="28" t="s">
        <v>5</v>
      </c>
      <c r="E102" s="28" t="s">
        <v>6</v>
      </c>
      <c r="F102" s="28" t="s">
        <v>7</v>
      </c>
      <c r="G102" s="28" t="s">
        <v>8</v>
      </c>
      <c r="H102" s="28" t="s">
        <v>9</v>
      </c>
      <c r="I102" s="47" t="s">
        <v>10</v>
      </c>
      <c r="J102" s="28" t="s">
        <v>11</v>
      </c>
      <c r="K102" s="28" t="s">
        <v>12</v>
      </c>
      <c r="L102" s="28" t="s">
        <v>13</v>
      </c>
      <c r="M102" s="28" t="s">
        <v>56</v>
      </c>
      <c r="N102" s="28" t="s">
        <v>15</v>
      </c>
    </row>
    <row r="103" spans="1:14" ht="20.100000000000001" customHeight="1" x14ac:dyDescent="0.25">
      <c r="A103" s="51"/>
      <c r="B103" s="51"/>
      <c r="C103" s="29"/>
      <c r="D103" s="29"/>
      <c r="E103" s="29"/>
      <c r="F103" s="29"/>
      <c r="G103" s="29"/>
      <c r="H103" s="29"/>
      <c r="I103" s="48"/>
      <c r="J103" s="29"/>
      <c r="K103" s="29"/>
      <c r="L103" s="29"/>
      <c r="M103" s="29"/>
      <c r="N103" s="29"/>
    </row>
    <row r="104" spans="1:14" ht="20.100000000000001" customHeight="1" x14ac:dyDescent="0.25">
      <c r="A104" s="52"/>
      <c r="B104" s="52"/>
      <c r="C104" s="30"/>
      <c r="D104" s="30"/>
      <c r="E104" s="30"/>
      <c r="F104" s="30"/>
      <c r="G104" s="30"/>
      <c r="H104" s="30"/>
      <c r="I104" s="49"/>
      <c r="J104" s="30"/>
      <c r="K104" s="30"/>
      <c r="L104" s="30"/>
      <c r="M104" s="30"/>
      <c r="N104" s="30"/>
    </row>
    <row r="105" spans="1:14" ht="15" customHeight="1" x14ac:dyDescent="0.25">
      <c r="A105" s="2">
        <v>1</v>
      </c>
      <c r="B105" s="3" t="s">
        <v>16</v>
      </c>
      <c r="C105" s="4">
        <v>4159156.99</v>
      </c>
      <c r="D105" s="4">
        <v>1448681.59</v>
      </c>
      <c r="E105" s="4">
        <v>119283.95</v>
      </c>
      <c r="F105" s="4">
        <v>149525.95000000001</v>
      </c>
      <c r="G105" s="4">
        <v>121274.95</v>
      </c>
      <c r="H105" s="4">
        <v>310536.15000000002</v>
      </c>
      <c r="I105" s="4">
        <v>23377</v>
      </c>
      <c r="J105" s="4">
        <v>8021.55</v>
      </c>
      <c r="K105" s="4">
        <v>50634.79</v>
      </c>
      <c r="L105" s="4">
        <v>262943.58</v>
      </c>
      <c r="M105" s="4">
        <v>-25547.56</v>
      </c>
      <c r="N105" s="4">
        <f>SUM(C105:M105)</f>
        <v>6627888.9400000013</v>
      </c>
    </row>
    <row r="106" spans="1:14" ht="15" customHeight="1" x14ac:dyDescent="0.25">
      <c r="A106" s="2">
        <v>2</v>
      </c>
      <c r="B106" s="3" t="s">
        <v>17</v>
      </c>
      <c r="C106" s="4">
        <v>2999041.46</v>
      </c>
      <c r="D106" s="4">
        <v>961647.82</v>
      </c>
      <c r="E106" s="4">
        <v>151483.63</v>
      </c>
      <c r="F106" s="4">
        <v>61194.28</v>
      </c>
      <c r="G106" s="4">
        <v>49265.59</v>
      </c>
      <c r="H106" s="4">
        <v>174442.23</v>
      </c>
      <c r="I106" s="4">
        <v>4848</v>
      </c>
      <c r="J106" s="4">
        <v>6600.48</v>
      </c>
      <c r="K106" s="4">
        <v>41664.519999999997</v>
      </c>
      <c r="L106" s="4">
        <v>216361.47</v>
      </c>
      <c r="M106" s="4">
        <v>-21021.65</v>
      </c>
      <c r="N106" s="4">
        <f t="shared" ref="N106:N124" si="26">SUM(C106:M106)</f>
        <v>4645527.8299999991</v>
      </c>
    </row>
    <row r="107" spans="1:14" ht="15" customHeight="1" x14ac:dyDescent="0.25">
      <c r="A107" s="2">
        <v>3</v>
      </c>
      <c r="B107" s="3" t="s">
        <v>18</v>
      </c>
      <c r="C107" s="4">
        <v>2850318.96</v>
      </c>
      <c r="D107" s="4">
        <v>897481.8</v>
      </c>
      <c r="E107" s="4">
        <v>157433.57</v>
      </c>
      <c r="F107" s="4">
        <v>44985.95</v>
      </c>
      <c r="G107" s="4">
        <v>35995.54</v>
      </c>
      <c r="H107" s="4">
        <v>167054.94</v>
      </c>
      <c r="I107" s="4">
        <v>246506</v>
      </c>
      <c r="J107" s="4">
        <v>6375.09</v>
      </c>
      <c r="K107" s="4">
        <v>40241.75</v>
      </c>
      <c r="L107" s="4">
        <v>208973.15</v>
      </c>
      <c r="M107" s="4">
        <v>-20303.8</v>
      </c>
      <c r="N107" s="4">
        <f t="shared" si="26"/>
        <v>4635062.95</v>
      </c>
    </row>
    <row r="108" spans="1:14" ht="15" customHeight="1" x14ac:dyDescent="0.25">
      <c r="A108" s="2">
        <v>4</v>
      </c>
      <c r="B108" s="3" t="s">
        <v>19</v>
      </c>
      <c r="C108" s="4">
        <v>5663030.7800000003</v>
      </c>
      <c r="D108" s="4">
        <v>2396561.04</v>
      </c>
      <c r="E108" s="4">
        <v>139233.75</v>
      </c>
      <c r="F108" s="4">
        <v>439235.48</v>
      </c>
      <c r="G108" s="4">
        <v>451713.4</v>
      </c>
      <c r="H108" s="4">
        <v>721304.77</v>
      </c>
      <c r="I108" s="4">
        <v>3996246</v>
      </c>
      <c r="J108" s="4">
        <v>23254.21</v>
      </c>
      <c r="K108" s="4">
        <v>146788.57</v>
      </c>
      <c r="L108" s="4">
        <v>762264.7</v>
      </c>
      <c r="M108" s="4">
        <v>-74061.52</v>
      </c>
      <c r="N108" s="4">
        <f t="shared" si="26"/>
        <v>14665571.180000002</v>
      </c>
    </row>
    <row r="109" spans="1:14" ht="15" customHeight="1" x14ac:dyDescent="0.25">
      <c r="A109" s="2">
        <v>5</v>
      </c>
      <c r="B109" s="3" t="s">
        <v>20</v>
      </c>
      <c r="C109" s="4">
        <v>5400871.4699999997</v>
      </c>
      <c r="D109" s="4">
        <v>1979741.52</v>
      </c>
      <c r="E109" s="4">
        <v>104059.09</v>
      </c>
      <c r="F109" s="4">
        <v>279428.13</v>
      </c>
      <c r="G109" s="4">
        <v>225639.36</v>
      </c>
      <c r="H109" s="4">
        <v>501433.9</v>
      </c>
      <c r="I109" s="4">
        <v>1047806</v>
      </c>
      <c r="J109" s="4">
        <v>10769.95</v>
      </c>
      <c r="K109" s="4">
        <v>67983.600000000006</v>
      </c>
      <c r="L109" s="4">
        <v>353034.95</v>
      </c>
      <c r="M109" s="4">
        <v>-34300.82</v>
      </c>
      <c r="N109" s="4">
        <f t="shared" si="26"/>
        <v>9936467.1499999985</v>
      </c>
    </row>
    <row r="110" spans="1:14" ht="15" customHeight="1" x14ac:dyDescent="0.25">
      <c r="A110" s="2">
        <v>6</v>
      </c>
      <c r="B110" s="3" t="s">
        <v>21</v>
      </c>
      <c r="C110" s="4">
        <v>2675789.7200000002</v>
      </c>
      <c r="D110" s="4">
        <v>651802.01</v>
      </c>
      <c r="E110" s="4">
        <v>216757.99</v>
      </c>
      <c r="F110" s="4">
        <v>143641.53</v>
      </c>
      <c r="G110" s="4">
        <v>106023.08</v>
      </c>
      <c r="H110" s="4">
        <v>537635.52</v>
      </c>
      <c r="I110" s="4">
        <v>441811</v>
      </c>
      <c r="J110" s="4">
        <v>9985.02</v>
      </c>
      <c r="K110" s="4">
        <v>63028.89</v>
      </c>
      <c r="L110" s="4">
        <v>327305.43</v>
      </c>
      <c r="M110" s="4">
        <v>-31800.95</v>
      </c>
      <c r="N110" s="4">
        <f t="shared" si="26"/>
        <v>5141979.2399999993</v>
      </c>
    </row>
    <row r="111" spans="1:14" ht="15" customHeight="1" x14ac:dyDescent="0.25">
      <c r="A111" s="2">
        <v>7</v>
      </c>
      <c r="B111" s="3" t="s">
        <v>22</v>
      </c>
      <c r="C111" s="4">
        <v>2239821.12</v>
      </c>
      <c r="D111" s="4">
        <v>594540.27</v>
      </c>
      <c r="E111" s="4">
        <v>213608.02</v>
      </c>
      <c r="F111" s="4">
        <v>46196.19</v>
      </c>
      <c r="G111" s="4">
        <v>36547.07</v>
      </c>
      <c r="H111" s="4">
        <v>207593.66</v>
      </c>
      <c r="I111" s="4">
        <v>183263</v>
      </c>
      <c r="J111" s="4">
        <v>6761.16</v>
      </c>
      <c r="K111" s="4">
        <v>42678.76</v>
      </c>
      <c r="L111" s="4">
        <v>221628.35</v>
      </c>
      <c r="M111" s="4">
        <v>-21533.38</v>
      </c>
      <c r="N111" s="4">
        <f t="shared" si="26"/>
        <v>3771104.22</v>
      </c>
    </row>
    <row r="112" spans="1:14" ht="15" customHeight="1" x14ac:dyDescent="0.25">
      <c r="A112" s="2">
        <v>8</v>
      </c>
      <c r="B112" s="3" t="s">
        <v>23</v>
      </c>
      <c r="C112" s="4">
        <v>3737514.98</v>
      </c>
      <c r="D112" s="4">
        <v>1270769.17</v>
      </c>
      <c r="E112" s="4">
        <v>129433.85</v>
      </c>
      <c r="F112" s="4">
        <v>112338.65</v>
      </c>
      <c r="G112" s="4">
        <v>90293.3</v>
      </c>
      <c r="H112" s="4">
        <v>233599.22</v>
      </c>
      <c r="I112" s="4">
        <v>402993</v>
      </c>
      <c r="J112" s="4">
        <v>7749.71</v>
      </c>
      <c r="K112" s="4">
        <v>48918.82</v>
      </c>
      <c r="L112" s="4">
        <v>254032.67</v>
      </c>
      <c r="M112" s="4">
        <v>-24681.78</v>
      </c>
      <c r="N112" s="4">
        <f t="shared" si="26"/>
        <v>6262961.5899999999</v>
      </c>
    </row>
    <row r="113" spans="1:14" ht="15" customHeight="1" x14ac:dyDescent="0.25">
      <c r="A113" s="2">
        <v>9</v>
      </c>
      <c r="B113" s="3" t="s">
        <v>24</v>
      </c>
      <c r="C113" s="4">
        <v>3259603.36</v>
      </c>
      <c r="D113" s="4">
        <v>1091821.57</v>
      </c>
      <c r="E113" s="4">
        <v>139233.75</v>
      </c>
      <c r="F113" s="4">
        <v>70893.63</v>
      </c>
      <c r="G113" s="4">
        <v>55846.04</v>
      </c>
      <c r="H113" s="4">
        <v>211713.17</v>
      </c>
      <c r="I113" s="4">
        <v>397849</v>
      </c>
      <c r="J113" s="4">
        <v>6444.1</v>
      </c>
      <c r="K113" s="4">
        <v>40677.370000000003</v>
      </c>
      <c r="L113" s="4">
        <v>211235.27</v>
      </c>
      <c r="M113" s="4">
        <v>-20523.59</v>
      </c>
      <c r="N113" s="4">
        <f t="shared" si="26"/>
        <v>5464793.669999999</v>
      </c>
    </row>
    <row r="114" spans="1:14" ht="15" customHeight="1" x14ac:dyDescent="0.25">
      <c r="A114" s="2">
        <v>10</v>
      </c>
      <c r="B114" s="3" t="s">
        <v>25</v>
      </c>
      <c r="C114" s="4">
        <v>2308642.1</v>
      </c>
      <c r="D114" s="4">
        <v>622074.41</v>
      </c>
      <c r="E114" s="4">
        <v>206433.09</v>
      </c>
      <c r="F114" s="4">
        <v>52636.59</v>
      </c>
      <c r="G114" s="4">
        <v>41837.300000000003</v>
      </c>
      <c r="H114" s="4">
        <v>222257.43</v>
      </c>
      <c r="I114" s="4">
        <v>74660</v>
      </c>
      <c r="J114" s="4">
        <v>6835.11</v>
      </c>
      <c r="K114" s="4">
        <v>43145.53</v>
      </c>
      <c r="L114" s="4">
        <v>224052.3</v>
      </c>
      <c r="M114" s="4">
        <v>-21768.89</v>
      </c>
      <c r="N114" s="4">
        <f t="shared" si="26"/>
        <v>3780804.9699999993</v>
      </c>
    </row>
    <row r="115" spans="1:14" ht="15" customHeight="1" x14ac:dyDescent="0.25">
      <c r="A115" s="2">
        <v>11</v>
      </c>
      <c r="B115" s="3" t="s">
        <v>26</v>
      </c>
      <c r="C115" s="4">
        <v>3475182.42</v>
      </c>
      <c r="D115" s="4">
        <v>1382499.89</v>
      </c>
      <c r="E115" s="4">
        <v>138183.76</v>
      </c>
      <c r="F115" s="4">
        <v>138066.73000000001</v>
      </c>
      <c r="G115" s="4">
        <v>111833.65</v>
      </c>
      <c r="H115" s="4">
        <v>387884.86</v>
      </c>
      <c r="I115" s="4">
        <v>38042</v>
      </c>
      <c r="J115" s="4">
        <v>7777.31</v>
      </c>
      <c r="K115" s="4">
        <v>49093.03</v>
      </c>
      <c r="L115" s="4">
        <v>254937.33</v>
      </c>
      <c r="M115" s="4">
        <v>-24769.67</v>
      </c>
      <c r="N115" s="4">
        <f t="shared" si="26"/>
        <v>5958731.3100000005</v>
      </c>
    </row>
    <row r="116" spans="1:14" ht="15" customHeight="1" x14ac:dyDescent="0.25">
      <c r="A116" s="2">
        <v>12</v>
      </c>
      <c r="B116" s="3" t="s">
        <v>27</v>
      </c>
      <c r="C116" s="4">
        <v>3779285.25</v>
      </c>
      <c r="D116" s="4">
        <v>1292475.8899999999</v>
      </c>
      <c r="E116" s="4">
        <v>125408.89</v>
      </c>
      <c r="F116" s="4">
        <v>91773.69</v>
      </c>
      <c r="G116" s="4">
        <v>72987.92</v>
      </c>
      <c r="H116" s="4">
        <v>227345.56</v>
      </c>
      <c r="I116" s="4">
        <v>66757</v>
      </c>
      <c r="J116" s="4">
        <v>7052.45</v>
      </c>
      <c r="K116" s="4">
        <v>44517.51</v>
      </c>
      <c r="L116" s="4">
        <v>231176.89</v>
      </c>
      <c r="M116" s="4">
        <v>-22461.11</v>
      </c>
      <c r="N116" s="4">
        <f t="shared" si="26"/>
        <v>5916319.9399999985</v>
      </c>
    </row>
    <row r="117" spans="1:14" ht="15" customHeight="1" x14ac:dyDescent="0.25">
      <c r="A117" s="2">
        <v>13</v>
      </c>
      <c r="B117" s="3" t="s">
        <v>28</v>
      </c>
      <c r="C117" s="4">
        <v>5123582.29</v>
      </c>
      <c r="D117" s="4">
        <v>1835914.39</v>
      </c>
      <c r="E117" s="4">
        <v>103534.1</v>
      </c>
      <c r="F117" s="4">
        <v>162793.71</v>
      </c>
      <c r="G117" s="4">
        <v>130637.96</v>
      </c>
      <c r="H117" s="4">
        <v>286622.28000000003</v>
      </c>
      <c r="I117" s="4">
        <v>725691</v>
      </c>
      <c r="J117" s="4">
        <v>8539.52</v>
      </c>
      <c r="K117" s="4">
        <v>53904.39</v>
      </c>
      <c r="L117" s="4">
        <v>279922.44</v>
      </c>
      <c r="M117" s="4">
        <v>-27197.22</v>
      </c>
      <c r="N117" s="4">
        <f t="shared" si="26"/>
        <v>8683944.8599999975</v>
      </c>
    </row>
    <row r="118" spans="1:14" ht="15" customHeight="1" x14ac:dyDescent="0.25">
      <c r="A118" s="2">
        <v>14</v>
      </c>
      <c r="B118" s="3" t="s">
        <v>29</v>
      </c>
      <c r="C118" s="4">
        <v>2592448.85</v>
      </c>
      <c r="D118" s="4">
        <v>810863.07</v>
      </c>
      <c r="E118" s="4">
        <v>167583.47</v>
      </c>
      <c r="F118" s="4">
        <v>30750.51</v>
      </c>
      <c r="G118" s="4">
        <v>24731.63</v>
      </c>
      <c r="H118" s="4">
        <v>164675.98000000001</v>
      </c>
      <c r="I118" s="4">
        <v>212411</v>
      </c>
      <c r="J118" s="4">
        <v>5735.5</v>
      </c>
      <c r="K118" s="4">
        <v>36204.410000000003</v>
      </c>
      <c r="L118" s="4">
        <v>188007.47</v>
      </c>
      <c r="M118" s="4">
        <v>-18266.78</v>
      </c>
      <c r="N118" s="4">
        <f t="shared" si="26"/>
        <v>4215145.1099999994</v>
      </c>
    </row>
    <row r="119" spans="1:14" ht="15" customHeight="1" x14ac:dyDescent="0.25">
      <c r="A119" s="2">
        <v>15</v>
      </c>
      <c r="B119" s="3" t="s">
        <v>30</v>
      </c>
      <c r="C119" s="4">
        <v>3423036.53</v>
      </c>
      <c r="D119" s="4">
        <v>1100918.8600000001</v>
      </c>
      <c r="E119" s="4">
        <v>139233.75</v>
      </c>
      <c r="F119" s="4">
        <v>94721.86</v>
      </c>
      <c r="G119" s="4">
        <v>75294.59</v>
      </c>
      <c r="H119" s="4">
        <v>207392.26</v>
      </c>
      <c r="I119" s="4">
        <v>825605</v>
      </c>
      <c r="J119" s="4">
        <v>7587.19</v>
      </c>
      <c r="K119" s="4">
        <v>47892.94</v>
      </c>
      <c r="L119" s="4">
        <v>248705.3</v>
      </c>
      <c r="M119" s="4">
        <v>-24164.17</v>
      </c>
      <c r="N119" s="4">
        <f t="shared" si="26"/>
        <v>6146224.1100000003</v>
      </c>
    </row>
    <row r="120" spans="1:14" ht="15" customHeight="1" x14ac:dyDescent="0.25">
      <c r="A120" s="2">
        <v>16</v>
      </c>
      <c r="B120" s="3" t="s">
        <v>31</v>
      </c>
      <c r="C120" s="4">
        <v>8879264.5800000001</v>
      </c>
      <c r="D120" s="4">
        <v>4004096.75</v>
      </c>
      <c r="E120" s="4">
        <v>80084.33</v>
      </c>
      <c r="F120" s="4">
        <v>366490.8</v>
      </c>
      <c r="G120" s="4">
        <v>296799.06</v>
      </c>
      <c r="H120" s="4">
        <v>672873.44</v>
      </c>
      <c r="I120" s="4">
        <v>2067314</v>
      </c>
      <c r="J120" s="4">
        <v>13564.48</v>
      </c>
      <c r="K120" s="4">
        <v>85623.65</v>
      </c>
      <c r="L120" s="4">
        <v>444638.74</v>
      </c>
      <c r="M120" s="4">
        <v>-43201.03</v>
      </c>
      <c r="N120" s="4">
        <f t="shared" si="26"/>
        <v>16867548.800000001</v>
      </c>
    </row>
    <row r="121" spans="1:14" ht="15" customHeight="1" x14ac:dyDescent="0.25">
      <c r="A121" s="2">
        <v>17</v>
      </c>
      <c r="B121" s="3" t="s">
        <v>32</v>
      </c>
      <c r="C121" s="4">
        <v>4112580.87</v>
      </c>
      <c r="D121" s="4">
        <v>1386578.27</v>
      </c>
      <c r="E121" s="4">
        <v>121733.92</v>
      </c>
      <c r="F121" s="4">
        <v>158312.13</v>
      </c>
      <c r="G121" s="4">
        <v>129601.35</v>
      </c>
      <c r="H121" s="4">
        <v>357902.45</v>
      </c>
      <c r="I121" s="4">
        <v>0</v>
      </c>
      <c r="J121" s="4">
        <v>8394.19</v>
      </c>
      <c r="K121" s="4">
        <v>52987.02</v>
      </c>
      <c r="L121" s="4">
        <v>275158.59000000003</v>
      </c>
      <c r="M121" s="4">
        <v>-26734.37</v>
      </c>
      <c r="N121" s="4">
        <f t="shared" si="26"/>
        <v>6576514.4199999999</v>
      </c>
    </row>
    <row r="122" spans="1:14" ht="15" customHeight="1" x14ac:dyDescent="0.25">
      <c r="A122" s="2">
        <v>18</v>
      </c>
      <c r="B122" s="3" t="s">
        <v>33</v>
      </c>
      <c r="C122" s="4">
        <v>39367800.109999999</v>
      </c>
      <c r="D122" s="4">
        <v>16164158.48</v>
      </c>
      <c r="E122" s="4">
        <v>56809.56</v>
      </c>
      <c r="F122" s="4">
        <v>1502570.17</v>
      </c>
      <c r="G122" s="4">
        <v>1490771.88</v>
      </c>
      <c r="H122" s="4">
        <v>2378080.7599999998</v>
      </c>
      <c r="I122" s="4">
        <v>1007152</v>
      </c>
      <c r="J122" s="4">
        <v>48365.87</v>
      </c>
      <c r="K122" s="4">
        <v>305301.99</v>
      </c>
      <c r="L122" s="4">
        <v>1585415.86</v>
      </c>
      <c r="M122" s="4">
        <v>-154038.76999999999</v>
      </c>
      <c r="N122" s="4">
        <f t="shared" si="26"/>
        <v>63752387.910000004</v>
      </c>
    </row>
    <row r="123" spans="1:14" ht="15" customHeight="1" x14ac:dyDescent="0.25">
      <c r="A123" s="2">
        <v>19</v>
      </c>
      <c r="B123" s="3" t="s">
        <v>34</v>
      </c>
      <c r="C123" s="4">
        <v>4338116.57</v>
      </c>
      <c r="D123" s="4">
        <v>1723111.6</v>
      </c>
      <c r="E123" s="4">
        <v>116308.98</v>
      </c>
      <c r="F123" s="4">
        <v>122469.1</v>
      </c>
      <c r="G123" s="4">
        <v>99099.65</v>
      </c>
      <c r="H123" s="4">
        <v>237686.05</v>
      </c>
      <c r="I123" s="4">
        <v>1235161</v>
      </c>
      <c r="J123" s="4">
        <v>8283.83</v>
      </c>
      <c r="K123" s="4">
        <v>52290.37</v>
      </c>
      <c r="L123" s="4">
        <v>271540.94</v>
      </c>
      <c r="M123" s="4">
        <v>-26382.880000000001</v>
      </c>
      <c r="N123" s="4">
        <f t="shared" si="26"/>
        <v>8177685.2100000009</v>
      </c>
    </row>
    <row r="124" spans="1:14" ht="15" customHeight="1" x14ac:dyDescent="0.25">
      <c r="A124" s="2">
        <v>20</v>
      </c>
      <c r="B124" s="3" t="s">
        <v>35</v>
      </c>
      <c r="C124" s="4">
        <v>4086377.12</v>
      </c>
      <c r="D124" s="4">
        <v>1407752.6</v>
      </c>
      <c r="E124" s="4">
        <v>130833.8</v>
      </c>
      <c r="F124" s="4">
        <v>200422.25</v>
      </c>
      <c r="G124" s="4">
        <v>156291.16</v>
      </c>
      <c r="H124" s="4">
        <v>340492.97</v>
      </c>
      <c r="I124" s="4">
        <v>1504520</v>
      </c>
      <c r="J124" s="4">
        <v>10538.93</v>
      </c>
      <c r="K124" s="4">
        <v>66525.36</v>
      </c>
      <c r="L124" s="4">
        <v>345462.37</v>
      </c>
      <c r="M124" s="4">
        <v>-33565.07</v>
      </c>
      <c r="N124" s="4">
        <f t="shared" si="26"/>
        <v>8215651.4900000002</v>
      </c>
    </row>
    <row r="125" spans="1:14" x14ac:dyDescent="0.25">
      <c r="A125" s="44" t="s">
        <v>36</v>
      </c>
      <c r="B125" s="45"/>
      <c r="C125" s="5">
        <f>SUM(C105:C124)</f>
        <v>114471465.53</v>
      </c>
      <c r="D125" s="5">
        <f t="shared" ref="D125:N125" si="27">SUM(D105:D124)</f>
        <v>43023491</v>
      </c>
      <c r="E125" s="5">
        <f t="shared" si="27"/>
        <v>2756675.25</v>
      </c>
      <c r="F125" s="5">
        <f t="shared" si="27"/>
        <v>4268447.33</v>
      </c>
      <c r="G125" s="5">
        <f t="shared" si="27"/>
        <v>3802484.48</v>
      </c>
      <c r="H125" s="5">
        <f t="shared" si="27"/>
        <v>8548527.6000000015</v>
      </c>
      <c r="I125" s="5">
        <f t="shared" si="27"/>
        <v>14502012</v>
      </c>
      <c r="J125" s="5">
        <f t="shared" si="27"/>
        <v>218635.65</v>
      </c>
      <c r="K125" s="5">
        <f t="shared" si="27"/>
        <v>1380103.2700000003</v>
      </c>
      <c r="L125" s="5">
        <f t="shared" si="27"/>
        <v>7166797.8000000007</v>
      </c>
      <c r="M125" s="5">
        <f t="shared" si="27"/>
        <v>-696325.01</v>
      </c>
      <c r="N125" s="5">
        <f t="shared" si="27"/>
        <v>199442314.90000001</v>
      </c>
    </row>
    <row r="126" spans="1:14" x14ac:dyDescent="0.25">
      <c r="B126" s="6" t="s">
        <v>37</v>
      </c>
    </row>
    <row r="127" spans="1:14" x14ac:dyDescent="0.25">
      <c r="B127" s="7" t="s">
        <v>38</v>
      </c>
      <c r="C127" s="53" t="s">
        <v>39</v>
      </c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</row>
  </sheetData>
  <mergeCells count="70">
    <mergeCell ref="A125:B125"/>
    <mergeCell ref="C127:N127"/>
    <mergeCell ref="A67:N67"/>
    <mergeCell ref="H102:H104"/>
    <mergeCell ref="I102:I104"/>
    <mergeCell ref="J102:J104"/>
    <mergeCell ref="K102:K104"/>
    <mergeCell ref="L102:L104"/>
    <mergeCell ref="M102:M104"/>
    <mergeCell ref="A100:N100"/>
    <mergeCell ref="A102:A104"/>
    <mergeCell ref="B102:B104"/>
    <mergeCell ref="C102:C104"/>
    <mergeCell ref="D102:D104"/>
    <mergeCell ref="E102:E104"/>
    <mergeCell ref="F102:F104"/>
    <mergeCell ref="G102:G104"/>
    <mergeCell ref="L69:L71"/>
    <mergeCell ref="M69:M71"/>
    <mergeCell ref="N69:N71"/>
    <mergeCell ref="N102:N104"/>
    <mergeCell ref="A92:B92"/>
    <mergeCell ref="C94:N94"/>
    <mergeCell ref="F69:F71"/>
    <mergeCell ref="G69:G71"/>
    <mergeCell ref="H69:H71"/>
    <mergeCell ref="I69:I71"/>
    <mergeCell ref="J69:J71"/>
    <mergeCell ref="K69:K71"/>
    <mergeCell ref="A69:A71"/>
    <mergeCell ref="B69:B71"/>
    <mergeCell ref="C69:C71"/>
    <mergeCell ref="D69:D71"/>
    <mergeCell ref="E69:E71"/>
    <mergeCell ref="L37:L39"/>
    <mergeCell ref="M37:M39"/>
    <mergeCell ref="N37:N39"/>
    <mergeCell ref="A60:B60"/>
    <mergeCell ref="C62:N62"/>
    <mergeCell ref="F37:F39"/>
    <mergeCell ref="G37:G39"/>
    <mergeCell ref="H37:H39"/>
    <mergeCell ref="I37:I39"/>
    <mergeCell ref="J37:J39"/>
    <mergeCell ref="K37:K39"/>
    <mergeCell ref="A37:A39"/>
    <mergeCell ref="B37:B39"/>
    <mergeCell ref="C37:C39"/>
    <mergeCell ref="D37:D39"/>
    <mergeCell ref="E37:E39"/>
    <mergeCell ref="A31:B31"/>
    <mergeCell ref="A35:N35"/>
    <mergeCell ref="G8:G10"/>
    <mergeCell ref="H8:H10"/>
    <mergeCell ref="I8:I10"/>
    <mergeCell ref="J8:J10"/>
    <mergeCell ref="K8:K10"/>
    <mergeCell ref="L8:L10"/>
    <mergeCell ref="A8:A10"/>
    <mergeCell ref="B8:B10"/>
    <mergeCell ref="C8:C10"/>
    <mergeCell ref="D8:D10"/>
    <mergeCell ref="E8:E10"/>
    <mergeCell ref="F8:F10"/>
    <mergeCell ref="M8:M10"/>
    <mergeCell ref="N8:N10"/>
    <mergeCell ref="A7:N7"/>
    <mergeCell ref="A1:N1"/>
    <mergeCell ref="A2:N2"/>
    <mergeCell ref="A3:N3"/>
  </mergeCells>
  <pageMargins left="0.37" right="0.36" top="0.74803149606299213" bottom="0.74803149606299213" header="0.31496062992125984" footer="0.31496062992125984"/>
  <pageSetup paperSize="1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3er Trim 2022</vt:lpstr>
      <vt:lpstr>'3er Trim 2022'!Área_de_impresión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INGCOORD</dc:creator>
  <cp:lastModifiedBy>Palmira González</cp:lastModifiedBy>
  <cp:lastPrinted>2022-10-11T17:20:32Z</cp:lastPrinted>
  <dcterms:created xsi:type="dcterms:W3CDTF">2022-07-04T17:16:38Z</dcterms:created>
  <dcterms:modified xsi:type="dcterms:W3CDTF">2023-01-16T20:52:44Z</dcterms:modified>
</cp:coreProperties>
</file>